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опад" sheetId="4" r:id="rId1"/>
    <sheet name="п.-роменська отг листопад" sheetId="5" r:id="rId2"/>
    <sheet name="Лист1" sheetId="1" state="hidden" r:id="rId3"/>
    <sheet name="Лист2" sheetId="2" state="hidden" r:id="rId4"/>
    <sheet name="Лист3" sheetId="3" state="hidden" r:id="rId5"/>
  </sheets>
  <calcPr calcId="144525"/>
</workbook>
</file>

<file path=xl/calcChain.xml><?xml version="1.0" encoding="utf-8"?>
<calcChain xmlns="http://schemas.openxmlformats.org/spreadsheetml/2006/main">
  <c r="S8" i="5" l="1"/>
  <c r="S4" i="5"/>
  <c r="S5" i="5"/>
  <c r="S6" i="5"/>
  <c r="S7" i="5"/>
  <c r="M8" i="5"/>
  <c r="M4" i="5"/>
  <c r="M5" i="5"/>
  <c r="M6" i="5"/>
  <c r="M7" i="5"/>
  <c r="G8" i="5"/>
  <c r="G4" i="5"/>
  <c r="G5" i="5"/>
  <c r="G6" i="5"/>
  <c r="G7" i="5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6" i="4"/>
  <c r="AK8" i="5" l="1"/>
  <c r="AK7" i="5"/>
  <c r="AK6" i="5"/>
  <c r="AK5" i="5"/>
  <c r="AK4" i="5"/>
  <c r="AE6" i="4" l="1"/>
  <c r="AE7" i="4"/>
  <c r="AE8" i="4"/>
  <c r="AE9" i="4"/>
  <c r="AE10" i="4"/>
  <c r="AE11" i="4"/>
  <c r="AE12" i="4"/>
  <c r="AE13" i="4"/>
  <c r="AE14" i="4"/>
  <c r="AE16" i="4"/>
  <c r="AE17" i="4"/>
  <c r="AE18" i="4"/>
  <c r="AE19" i="4"/>
  <c r="AE20" i="4"/>
  <c r="AE21" i="4"/>
  <c r="AE22" i="4"/>
  <c r="AE23" i="4"/>
  <c r="AE24" i="4"/>
  <c r="AE25" i="4"/>
  <c r="AE26" i="4"/>
  <c r="Y6" i="4"/>
  <c r="Y7" i="4"/>
  <c r="Y8" i="4"/>
  <c r="Y9" i="4"/>
  <c r="Y10" i="4"/>
  <c r="Y11" i="4"/>
  <c r="Y12" i="4"/>
  <c r="Y13" i="4"/>
  <c r="Y14" i="4"/>
  <c r="Y16" i="4"/>
  <c r="Y17" i="4"/>
  <c r="Y18" i="4"/>
  <c r="Y19" i="4"/>
  <c r="Y20" i="4"/>
  <c r="Y21" i="4"/>
  <c r="Y22" i="4"/>
  <c r="Y23" i="4"/>
  <c r="Y24" i="4"/>
  <c r="Y25" i="4"/>
  <c r="Y26" i="4"/>
  <c r="Y27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AE4" i="5" l="1"/>
  <c r="AE5" i="5"/>
  <c r="AE6" i="5"/>
  <c r="AE7" i="5"/>
  <c r="AE8" i="5"/>
  <c r="Y4" i="5"/>
  <c r="Y5" i="5"/>
  <c r="Y6" i="5"/>
  <c r="Y7" i="5"/>
  <c r="Y8" i="5"/>
  <c r="AL7" i="5"/>
  <c r="AF7" i="5"/>
  <c r="Z7" i="5"/>
  <c r="T7" i="5"/>
  <c r="N7" i="5"/>
  <c r="H7" i="5"/>
  <c r="AL6" i="5"/>
  <c r="AF6" i="5"/>
  <c r="Z6" i="5"/>
  <c r="T6" i="5"/>
  <c r="N6" i="5"/>
  <c r="H6" i="5"/>
  <c r="AL5" i="5"/>
  <c r="AF5" i="5"/>
  <c r="Z5" i="5"/>
  <c r="T5" i="5"/>
  <c r="N5" i="5"/>
  <c r="H5" i="5"/>
  <c r="AL4" i="5"/>
  <c r="AF4" i="5"/>
  <c r="Z4" i="5"/>
  <c r="T4" i="5"/>
  <c r="N4" i="5"/>
  <c r="H4" i="5"/>
  <c r="AL26" i="4" l="1"/>
  <c r="AF26" i="4"/>
  <c r="Z26" i="4"/>
  <c r="T26" i="4"/>
  <c r="N26" i="4"/>
  <c r="H26" i="4"/>
  <c r="AL25" i="4"/>
  <c r="AF25" i="4"/>
  <c r="Z25" i="4"/>
  <c r="T25" i="4"/>
  <c r="N25" i="4"/>
  <c r="H25" i="4"/>
  <c r="AL24" i="4"/>
  <c r="AF24" i="4"/>
  <c r="Z24" i="4"/>
  <c r="T24" i="4"/>
  <c r="N24" i="4"/>
  <c r="H24" i="4"/>
  <c r="AL23" i="4"/>
  <c r="AF23" i="4"/>
  <c r="Z23" i="4"/>
  <c r="T23" i="4"/>
  <c r="N23" i="4"/>
  <c r="H23" i="4"/>
  <c r="AL22" i="4"/>
  <c r="AF22" i="4"/>
  <c r="Z22" i="4"/>
  <c r="T22" i="4"/>
  <c r="N22" i="4"/>
  <c r="H22" i="4"/>
  <c r="AL21" i="4"/>
  <c r="AF21" i="4"/>
  <c r="Z21" i="4"/>
  <c r="T21" i="4"/>
  <c r="N21" i="4"/>
  <c r="H21" i="4"/>
  <c r="AL20" i="4"/>
  <c r="AF20" i="4"/>
  <c r="Z20" i="4"/>
  <c r="T20" i="4"/>
  <c r="N20" i="4"/>
  <c r="H20" i="4"/>
  <c r="AL19" i="4"/>
  <c r="AF19" i="4"/>
  <c r="Z19" i="4"/>
  <c r="T19" i="4"/>
  <c r="N19" i="4"/>
  <c r="H19" i="4"/>
  <c r="AL18" i="4"/>
  <c r="AF18" i="4"/>
  <c r="Z18" i="4"/>
  <c r="T18" i="4"/>
  <c r="N18" i="4"/>
  <c r="H18" i="4"/>
  <c r="AL17" i="4"/>
  <c r="AF17" i="4"/>
  <c r="Z17" i="4"/>
  <c r="T17" i="4"/>
  <c r="N17" i="4"/>
  <c r="H17" i="4"/>
  <c r="AL16" i="4"/>
  <c r="AF16" i="4"/>
  <c r="Z16" i="4"/>
  <c r="T16" i="4"/>
  <c r="N16" i="4"/>
  <c r="H16" i="4"/>
  <c r="AL15" i="4"/>
  <c r="AF15" i="4"/>
  <c r="Z15" i="4"/>
  <c r="T15" i="4"/>
  <c r="N15" i="4"/>
  <c r="H15" i="4"/>
  <c r="AL14" i="4"/>
  <c r="AF14" i="4"/>
  <c r="Z14" i="4"/>
  <c r="T14" i="4"/>
  <c r="N14" i="4"/>
  <c r="H14" i="4"/>
  <c r="AL13" i="4"/>
  <c r="AF13" i="4"/>
  <c r="Z13" i="4"/>
  <c r="T13" i="4"/>
  <c r="N13" i="4"/>
  <c r="H13" i="4"/>
  <c r="AL12" i="4"/>
  <c r="AF12" i="4"/>
  <c r="Z12" i="4"/>
  <c r="T12" i="4"/>
  <c r="N12" i="4"/>
  <c r="H12" i="4"/>
  <c r="AL11" i="4"/>
  <c r="AF11" i="4"/>
  <c r="Z11" i="4"/>
  <c r="T11" i="4"/>
  <c r="N11" i="4"/>
  <c r="H11" i="4"/>
  <c r="AL10" i="4"/>
  <c r="AF10" i="4"/>
  <c r="Z10" i="4"/>
  <c r="T10" i="4"/>
  <c r="N10" i="4"/>
  <c r="H10" i="4"/>
  <c r="AL9" i="4"/>
  <c r="AF9" i="4"/>
  <c r="Z9" i="4"/>
  <c r="T9" i="4"/>
  <c r="N9" i="4"/>
  <c r="H9" i="4"/>
  <c r="AL8" i="4"/>
  <c r="AF8" i="4"/>
  <c r="Z8" i="4"/>
  <c r="T8" i="4"/>
  <c r="N8" i="4"/>
  <c r="H8" i="4"/>
  <c r="AL7" i="4"/>
  <c r="AF7" i="4"/>
  <c r="Z7" i="4"/>
  <c r="T7" i="4"/>
  <c r="N7" i="4"/>
  <c r="H7" i="4"/>
  <c r="AF6" i="4"/>
  <c r="Z6" i="4"/>
  <c r="T6" i="4"/>
  <c r="N6" i="4"/>
  <c r="H6" i="4"/>
  <c r="AL6" i="4" l="1"/>
</calcChain>
</file>

<file path=xl/sharedStrings.xml><?xml version="1.0" encoding="utf-8"?>
<sst xmlns="http://schemas.openxmlformats.org/spreadsheetml/2006/main" count="118" uniqueCount="51">
  <si>
    <t>Загальні дані.кг.</t>
  </si>
  <si>
    <t>Пирятинщинський НВК Іст.</t>
  </si>
  <si>
    <t>Оснягівська ЗОШ І ст.</t>
  </si>
  <si>
    <t>Ціпківська ЗОШ І-ІІ ст.</t>
  </si>
  <si>
    <t>Хитцівська ЗОШ І-ІІ ст.</t>
  </si>
  <si>
    <t>Соснівська ЗОШ І-ІІ ст.</t>
  </si>
  <si>
    <t>Плішивецька ЗОШ І-ІІ ст.</t>
  </si>
  <si>
    <t>Лисівська ЗОШ І-ІІ ст.</t>
  </si>
  <si>
    <t>Краснолуцька ЗОШ І_ІІ ст.</t>
  </si>
  <si>
    <t>Гречанівська ЗОШ І-ІІ ст.</t>
  </si>
  <si>
    <t>Бобрицька ЗОШ І-ІІ ст.</t>
  </si>
  <si>
    <t>Біленченківська ЗОШ І-ІІ ст.</t>
  </si>
  <si>
    <t>Сарська ЗОШ І-ІІІ ст.</t>
  </si>
  <si>
    <t>Римарівська ЗОШ І-ІІІ ст.</t>
  </si>
  <si>
    <t>Рашівська ЗОШ І-ІІІ ст.</t>
  </si>
  <si>
    <t>Книшівська ЗОШ І-ІІІ ст.</t>
  </si>
  <si>
    <t>Веприцька   ЗОШ І-ІІІ ст.</t>
  </si>
  <si>
    <t>Мартинівська ЗОШ І-ІІІ ст.</t>
  </si>
  <si>
    <t>Вельбівська ЗОШ І-ІІ ст.</t>
  </si>
  <si>
    <t>Сватківська ЗОШ І-ІІІ ст.</t>
  </si>
  <si>
    <t>В-Будищанська ЗОШ І-ІІІ ст.</t>
  </si>
  <si>
    <t>місце</t>
  </si>
  <si>
    <t>розрахунок на 1-го учня</t>
  </si>
  <si>
    <t>загальна кількість втор сировини (кг)</t>
  </si>
  <si>
    <t>поліетилен(кг.)</t>
  </si>
  <si>
    <t>метал(кг.)</t>
  </si>
  <si>
    <t>скло (кг)</t>
  </si>
  <si>
    <t>пластик(кг)</t>
  </si>
  <si>
    <t>папір (кг)</t>
  </si>
  <si>
    <t>контингент учнів (1-11кл.)</t>
  </si>
  <si>
    <t>навчальний заклад</t>
  </si>
  <si>
    <t>Березоволуцька ЗОШ І-ІІІ ст.</t>
  </si>
  <si>
    <t>Петрівсько-Роменська ЗОШ І-ІІІ ст.</t>
  </si>
  <si>
    <t>Середняківська ЗОШ І-ІІ ст.</t>
  </si>
  <si>
    <t>Ручківська ЗОШ І-ІІІ ст.</t>
  </si>
  <si>
    <t>листопад</t>
  </si>
  <si>
    <t>папір жовтень</t>
  </si>
  <si>
    <t xml:space="preserve">папір листопад </t>
  </si>
  <si>
    <t>жовтень</t>
  </si>
  <si>
    <t>папір (кг) всього</t>
  </si>
  <si>
    <t>вересень</t>
  </si>
  <si>
    <t>І</t>
  </si>
  <si>
    <t>вересень - грудень</t>
  </si>
  <si>
    <t>грудень</t>
  </si>
  <si>
    <t>вересень-грудень петрівське отг</t>
  </si>
  <si>
    <t>Головний спеціаліст                    О.П.Павленко</t>
  </si>
  <si>
    <t>від_______</t>
  </si>
  <si>
    <t>№_______</t>
  </si>
  <si>
    <t>відділу освіти</t>
  </si>
  <si>
    <t xml:space="preserve">Додаток до наказу </t>
  </si>
  <si>
    <t>Гадяцької РДА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</si>
</sst>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Fill="1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2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17" fontId="0" fillId="0" borderId="0" xfId="0" applyNumberFormat="1"/>
    <xf numFmtId="0" fontId="6" fillId="0" borderId="1" xfId="0" applyFont="1" applyBorder="1"/>
    <xf numFmtId="0" fontId="2" fillId="5" borderId="0" xfId="0" applyFont="1" applyFill="1"/>
    <xf numFmtId="0" fontId="2" fillId="6" borderId="0" xfId="0" applyFont="1" applyFill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0" fillId="5" borderId="0" xfId="0" applyFill="1"/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8" fillId="6" borderId="1" xfId="0" applyFont="1" applyFill="1" applyBorder="1"/>
    <xf numFmtId="0" fontId="0" fillId="6" borderId="0" xfId="0" applyFill="1"/>
    <xf numFmtId="0" fontId="7" fillId="7" borderId="1" xfId="0" applyFont="1" applyFill="1" applyBorder="1"/>
    <xf numFmtId="0" fontId="7" fillId="7" borderId="1" xfId="0" applyFont="1" applyFill="1" applyBorder="1" applyAlignment="1">
      <alignment wrapText="1"/>
    </xf>
    <xf numFmtId="0" fontId="8" fillId="7" borderId="1" xfId="0" applyFont="1" applyFill="1" applyBorder="1"/>
    <xf numFmtId="0" fontId="0" fillId="7" borderId="0" xfId="0" applyFill="1"/>
    <xf numFmtId="0" fontId="0" fillId="0" borderId="0" xfId="0"/>
    <xf numFmtId="0" fontId="5" fillId="2" borderId="1" xfId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2" fillId="6" borderId="1" xfId="0" applyFont="1" applyFill="1" applyBorder="1"/>
    <xf numFmtId="0" fontId="12" fillId="6" borderId="1" xfId="0" applyFont="1" applyFill="1" applyBorder="1" applyAlignment="1">
      <alignment wrapText="1"/>
    </xf>
    <xf numFmtId="0" fontId="13" fillId="6" borderId="1" xfId="0" applyFont="1" applyFill="1" applyBorder="1"/>
    <xf numFmtId="0" fontId="14" fillId="0" borderId="1" xfId="0" applyFont="1" applyBorder="1"/>
    <xf numFmtId="0" fontId="15" fillId="0" borderId="1" xfId="0" applyFont="1" applyBorder="1"/>
    <xf numFmtId="2" fontId="10" fillId="0" borderId="1" xfId="0" applyNumberFormat="1" applyFont="1" applyBorder="1"/>
    <xf numFmtId="0" fontId="10" fillId="0" borderId="1" xfId="0" applyNumberFormat="1" applyFont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right"/>
    </xf>
    <xf numFmtId="0" fontId="10" fillId="0" borderId="1" xfId="0" applyFont="1" applyFill="1" applyBorder="1"/>
    <xf numFmtId="0" fontId="9" fillId="0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0" fontId="16" fillId="0" borderId="0" xfId="0" applyFont="1"/>
    <xf numFmtId="0" fontId="2" fillId="8" borderId="0" xfId="0" applyFont="1" applyFill="1"/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/>
    <xf numFmtId="0" fontId="13" fillId="9" borderId="1" xfId="0" applyFont="1" applyFill="1" applyBorder="1"/>
    <xf numFmtId="0" fontId="2" fillId="9" borderId="0" xfId="0" applyFont="1" applyFill="1"/>
    <xf numFmtId="0" fontId="10" fillId="8" borderId="1" xfId="0" applyFont="1" applyFill="1" applyBorder="1"/>
    <xf numFmtId="0" fontId="10" fillId="8" borderId="1" xfId="0" applyFont="1" applyFill="1" applyBorder="1" applyAlignment="1">
      <alignment wrapText="1"/>
    </xf>
  </cellXfs>
  <cellStyles count="2">
    <cellStyle name="20% - Акцент5" xfId="1" builtinId="4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9"/>
  <sheetViews>
    <sheetView tabSelected="1" topLeftCell="L4" zoomScale="57" zoomScaleNormal="57" workbookViewId="0">
      <selection activeCell="X38" sqref="X38"/>
    </sheetView>
  </sheetViews>
  <sheetFormatPr defaultRowHeight="15" x14ac:dyDescent="0.25"/>
  <cols>
    <col min="1" max="1" width="32.85546875" customWidth="1"/>
    <col min="2" max="7" width="9.28515625" bestFit="1" customWidth="1"/>
    <col min="8" max="8" width="17.7109375" bestFit="1" customWidth="1"/>
    <col min="9" max="10" width="9.28515625" bestFit="1" customWidth="1"/>
    <col min="11" max="11" width="9.85546875" bestFit="1" customWidth="1"/>
    <col min="12" max="13" width="9.28515625" bestFit="1" customWidth="1"/>
    <col min="14" max="14" width="17.7109375" bestFit="1" customWidth="1"/>
    <col min="15" max="16" width="9.28515625" bestFit="1" customWidth="1"/>
    <col min="17" max="17" width="9.85546875" bestFit="1" customWidth="1"/>
    <col min="18" max="19" width="9.28515625" bestFit="1" customWidth="1"/>
    <col min="20" max="20" width="17.7109375" bestFit="1" customWidth="1"/>
    <col min="21" max="25" width="9.28515625" bestFit="1" customWidth="1"/>
    <col min="26" max="26" width="17.7109375" bestFit="1" customWidth="1"/>
    <col min="27" max="31" width="9.28515625" bestFit="1" customWidth="1"/>
    <col min="32" max="32" width="17.7109375" bestFit="1" customWidth="1"/>
    <col min="33" max="33" width="9.85546875" bestFit="1" customWidth="1"/>
    <col min="34" max="34" width="9.28515625" bestFit="1" customWidth="1"/>
    <col min="35" max="35" width="12.85546875" bestFit="1" customWidth="1"/>
    <col min="36" max="36" width="9.28515625" bestFit="1" customWidth="1"/>
    <col min="37" max="37" width="12.85546875" bestFit="1" customWidth="1"/>
    <col min="38" max="38" width="17.7109375" bestFit="1" customWidth="1"/>
    <col min="39" max="39" width="9.28515625" bestFit="1" customWidth="1"/>
  </cols>
  <sheetData>
    <row r="2" spans="1:42" x14ac:dyDescent="0.25">
      <c r="B2" t="s">
        <v>49</v>
      </c>
      <c r="D2" t="s">
        <v>48</v>
      </c>
    </row>
    <row r="3" spans="1:42" x14ac:dyDescent="0.25">
      <c r="A3" s="11" t="s">
        <v>42</v>
      </c>
      <c r="B3" t="s">
        <v>50</v>
      </c>
      <c r="D3" t="s">
        <v>47</v>
      </c>
      <c r="E3" t="s">
        <v>46</v>
      </c>
    </row>
    <row r="4" spans="1:42" ht="75" x14ac:dyDescent="0.25">
      <c r="A4" s="8" t="s">
        <v>30</v>
      </c>
      <c r="B4" s="8" t="s">
        <v>29</v>
      </c>
      <c r="C4" s="8" t="s">
        <v>40</v>
      </c>
      <c r="D4" s="8" t="s">
        <v>38</v>
      </c>
      <c r="E4" s="8" t="s">
        <v>35</v>
      </c>
      <c r="F4" s="8" t="s">
        <v>43</v>
      </c>
      <c r="G4" s="10" t="s">
        <v>28</v>
      </c>
      <c r="H4" s="8" t="s">
        <v>22</v>
      </c>
      <c r="I4" s="8" t="s">
        <v>40</v>
      </c>
      <c r="J4" s="8" t="s">
        <v>38</v>
      </c>
      <c r="K4" s="8" t="s">
        <v>35</v>
      </c>
      <c r="L4" s="8" t="s">
        <v>43</v>
      </c>
      <c r="M4" s="10" t="s">
        <v>27</v>
      </c>
      <c r="N4" s="8" t="s">
        <v>22</v>
      </c>
      <c r="O4" s="8" t="s">
        <v>40</v>
      </c>
      <c r="P4" s="8" t="s">
        <v>38</v>
      </c>
      <c r="Q4" s="8" t="s">
        <v>35</v>
      </c>
      <c r="R4" s="8" t="s">
        <v>43</v>
      </c>
      <c r="S4" s="10" t="s">
        <v>26</v>
      </c>
      <c r="T4" s="8" t="s">
        <v>22</v>
      </c>
      <c r="U4" s="8" t="s">
        <v>40</v>
      </c>
      <c r="V4" s="8" t="s">
        <v>38</v>
      </c>
      <c r="W4" s="8" t="s">
        <v>35</v>
      </c>
      <c r="X4" s="8" t="s">
        <v>43</v>
      </c>
      <c r="Y4" s="10" t="s">
        <v>25</v>
      </c>
      <c r="Z4" s="8" t="s">
        <v>22</v>
      </c>
      <c r="AA4" s="8" t="s">
        <v>40</v>
      </c>
      <c r="AB4" s="8" t="s">
        <v>38</v>
      </c>
      <c r="AC4" s="8" t="s">
        <v>35</v>
      </c>
      <c r="AD4" s="8" t="s">
        <v>43</v>
      </c>
      <c r="AE4" s="10" t="s">
        <v>24</v>
      </c>
      <c r="AF4" s="8" t="s">
        <v>22</v>
      </c>
      <c r="AG4" s="8" t="s">
        <v>40</v>
      </c>
      <c r="AH4" s="8" t="s">
        <v>38</v>
      </c>
      <c r="AI4" s="8" t="s">
        <v>35</v>
      </c>
      <c r="AJ4" s="8" t="s">
        <v>43</v>
      </c>
      <c r="AK4" s="9" t="s">
        <v>23</v>
      </c>
      <c r="AL4" s="8" t="s">
        <v>22</v>
      </c>
      <c r="AM4" s="8" t="s">
        <v>21</v>
      </c>
    </row>
    <row r="5" spans="1:42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42" s="4" customFormat="1" ht="18.75" x14ac:dyDescent="0.3">
      <c r="A6" s="35" t="s">
        <v>20</v>
      </c>
      <c r="B6" s="35">
        <v>81</v>
      </c>
      <c r="C6" s="35">
        <v>2.1</v>
      </c>
      <c r="D6" s="35">
        <v>0</v>
      </c>
      <c r="E6" s="35">
        <v>0</v>
      </c>
      <c r="F6" s="35">
        <v>0</v>
      </c>
      <c r="G6" s="35">
        <f t="shared" ref="G6:G27" si="0">SUM(C6:E6)</f>
        <v>2.1</v>
      </c>
      <c r="H6" s="36">
        <f t="shared" ref="H6:H26" si="1">G6/B6</f>
        <v>2.5925925925925929E-2</v>
      </c>
      <c r="I6" s="36">
        <v>5.4</v>
      </c>
      <c r="J6" s="36">
        <v>5.5</v>
      </c>
      <c r="K6" s="36">
        <v>2.1</v>
      </c>
      <c r="L6" s="36">
        <v>1.4</v>
      </c>
      <c r="M6" s="35">
        <f t="shared" ref="M6:M27" si="2">SUM(I6:K6)</f>
        <v>13</v>
      </c>
      <c r="N6" s="36">
        <f t="shared" ref="N6:N26" si="3">M6/B6</f>
        <v>0.16049382716049382</v>
      </c>
      <c r="O6" s="36">
        <v>16.7</v>
      </c>
      <c r="P6" s="36">
        <v>21.2</v>
      </c>
      <c r="Q6" s="36">
        <v>11</v>
      </c>
      <c r="R6" s="36">
        <v>4.7</v>
      </c>
      <c r="S6" s="35">
        <f t="shared" ref="S6:S27" si="4">SUM(O6:Q6)</f>
        <v>48.9</v>
      </c>
      <c r="T6" s="36">
        <f t="shared" ref="T6:T26" si="5">S6/B6</f>
        <v>0.60370370370370363</v>
      </c>
      <c r="U6" s="36">
        <v>0</v>
      </c>
      <c r="V6" s="36">
        <v>0.4</v>
      </c>
      <c r="W6" s="36">
        <v>0</v>
      </c>
      <c r="X6" s="36">
        <v>0</v>
      </c>
      <c r="Y6" s="35">
        <f t="shared" ref="Y6:Y14" si="6">SUM(U6:W6)</f>
        <v>0.4</v>
      </c>
      <c r="Z6" s="36">
        <f t="shared" ref="Z6:Z26" si="7">Y6/B6</f>
        <v>4.9382716049382715E-3</v>
      </c>
      <c r="AA6" s="36">
        <v>0</v>
      </c>
      <c r="AB6" s="36">
        <v>0</v>
      </c>
      <c r="AC6" s="36">
        <v>0</v>
      </c>
      <c r="AD6" s="36">
        <v>0</v>
      </c>
      <c r="AE6" s="36">
        <f t="shared" ref="AE6:AE26" si="8">SUM(AA6:AC6)</f>
        <v>0</v>
      </c>
      <c r="AF6" s="36">
        <f t="shared" ref="AF6:AF26" si="9">AE6/B6</f>
        <v>0</v>
      </c>
      <c r="AG6" s="36">
        <v>24.2</v>
      </c>
      <c r="AH6" s="36">
        <v>27.1</v>
      </c>
      <c r="AI6" s="36">
        <v>13.1</v>
      </c>
      <c r="AJ6" s="36">
        <v>6.1</v>
      </c>
      <c r="AK6" s="36">
        <f t="shared" ref="AK6:AK27" si="10">SUM(AG6:AJ6)</f>
        <v>70.499999999999986</v>
      </c>
      <c r="AL6" s="36">
        <f t="shared" ref="AL6:AL26" si="11">AK6/B6</f>
        <v>0.87037037037037024</v>
      </c>
      <c r="AM6" s="35">
        <v>24</v>
      </c>
    </row>
    <row r="7" spans="1:42" ht="18.75" x14ac:dyDescent="0.3">
      <c r="A7" s="37" t="s">
        <v>19</v>
      </c>
      <c r="B7" s="37">
        <v>80</v>
      </c>
      <c r="C7" s="37">
        <v>52.3</v>
      </c>
      <c r="D7" s="37">
        <v>31.5</v>
      </c>
      <c r="E7" s="37">
        <v>0</v>
      </c>
      <c r="F7" s="37">
        <v>0</v>
      </c>
      <c r="G7" s="37">
        <f t="shared" si="0"/>
        <v>83.8</v>
      </c>
      <c r="H7" s="38">
        <f t="shared" si="1"/>
        <v>1.0474999999999999</v>
      </c>
      <c r="I7" s="38">
        <v>9.3800000000000008</v>
      </c>
      <c r="J7" s="38">
        <v>5.5</v>
      </c>
      <c r="K7" s="38">
        <v>0.3</v>
      </c>
      <c r="L7" s="38">
        <v>0</v>
      </c>
      <c r="M7" s="37">
        <f t="shared" si="2"/>
        <v>15.180000000000001</v>
      </c>
      <c r="N7" s="38">
        <f t="shared" si="3"/>
        <v>0.18975000000000003</v>
      </c>
      <c r="O7" s="38">
        <v>103.9</v>
      </c>
      <c r="P7" s="38">
        <v>115</v>
      </c>
      <c r="Q7" s="38">
        <v>4.8</v>
      </c>
      <c r="R7" s="38">
        <v>0</v>
      </c>
      <c r="S7" s="37">
        <f t="shared" si="4"/>
        <v>223.70000000000002</v>
      </c>
      <c r="T7" s="38">
        <f t="shared" si="5"/>
        <v>2.7962500000000001</v>
      </c>
      <c r="U7" s="38">
        <v>0</v>
      </c>
      <c r="V7" s="38">
        <v>0</v>
      </c>
      <c r="W7" s="38">
        <v>0.5</v>
      </c>
      <c r="X7" s="38">
        <v>0</v>
      </c>
      <c r="Y7" s="37">
        <f t="shared" si="6"/>
        <v>0.5</v>
      </c>
      <c r="Z7" s="38">
        <f t="shared" si="7"/>
        <v>6.2500000000000003E-3</v>
      </c>
      <c r="AA7" s="38">
        <v>0</v>
      </c>
      <c r="AB7" s="38">
        <v>0</v>
      </c>
      <c r="AC7" s="38">
        <v>0</v>
      </c>
      <c r="AD7" s="38">
        <v>0</v>
      </c>
      <c r="AE7" s="38">
        <f t="shared" si="8"/>
        <v>0</v>
      </c>
      <c r="AF7" s="38">
        <f t="shared" si="9"/>
        <v>0</v>
      </c>
      <c r="AG7" s="38">
        <v>165.58</v>
      </c>
      <c r="AH7" s="38">
        <v>152</v>
      </c>
      <c r="AI7" s="38">
        <v>5.6</v>
      </c>
      <c r="AJ7" s="38">
        <v>0</v>
      </c>
      <c r="AK7" s="38">
        <f t="shared" si="10"/>
        <v>323.18000000000006</v>
      </c>
      <c r="AL7" s="38">
        <f t="shared" si="11"/>
        <v>4.0397500000000006</v>
      </c>
      <c r="AM7" s="37">
        <v>13</v>
      </c>
    </row>
    <row r="8" spans="1:42" ht="18.75" x14ac:dyDescent="0.3">
      <c r="A8" s="35" t="s">
        <v>18</v>
      </c>
      <c r="B8" s="35">
        <v>57</v>
      </c>
      <c r="C8" s="35"/>
      <c r="D8" s="35">
        <v>31.7</v>
      </c>
      <c r="E8" s="35">
        <v>0</v>
      </c>
      <c r="F8" s="35">
        <v>0</v>
      </c>
      <c r="G8" s="35">
        <f t="shared" si="0"/>
        <v>31.7</v>
      </c>
      <c r="H8" s="36">
        <f t="shared" si="1"/>
        <v>0.55614035087719293</v>
      </c>
      <c r="I8" s="36">
        <v>3.3</v>
      </c>
      <c r="J8" s="36">
        <v>11.4</v>
      </c>
      <c r="K8" s="36">
        <v>2.8</v>
      </c>
      <c r="L8" s="36">
        <v>0</v>
      </c>
      <c r="M8" s="35">
        <f t="shared" si="2"/>
        <v>17.5</v>
      </c>
      <c r="N8" s="36">
        <f t="shared" si="3"/>
        <v>0.30701754385964913</v>
      </c>
      <c r="O8" s="36">
        <v>50.2</v>
      </c>
      <c r="P8" s="36">
        <v>59.5</v>
      </c>
      <c r="Q8" s="36">
        <v>6.4</v>
      </c>
      <c r="R8" s="36">
        <v>0</v>
      </c>
      <c r="S8" s="35">
        <f t="shared" si="4"/>
        <v>116.10000000000001</v>
      </c>
      <c r="T8" s="36">
        <f t="shared" si="5"/>
        <v>2.0368421052631582</v>
      </c>
      <c r="U8" s="36">
        <v>0</v>
      </c>
      <c r="V8" s="36">
        <v>0</v>
      </c>
      <c r="W8" s="36">
        <v>0</v>
      </c>
      <c r="X8" s="36">
        <v>0</v>
      </c>
      <c r="Y8" s="35">
        <f t="shared" si="6"/>
        <v>0</v>
      </c>
      <c r="Z8" s="36">
        <f t="shared" si="7"/>
        <v>0</v>
      </c>
      <c r="AA8" s="36">
        <v>0</v>
      </c>
      <c r="AB8" s="36">
        <v>0</v>
      </c>
      <c r="AC8" s="36">
        <v>0</v>
      </c>
      <c r="AD8" s="36">
        <v>0</v>
      </c>
      <c r="AE8" s="36">
        <f t="shared" si="8"/>
        <v>0</v>
      </c>
      <c r="AF8" s="36">
        <f t="shared" si="9"/>
        <v>0</v>
      </c>
      <c r="AG8" s="36">
        <v>53.5</v>
      </c>
      <c r="AH8" s="36">
        <v>102.6</v>
      </c>
      <c r="AI8" s="36">
        <v>9.1999999999999993</v>
      </c>
      <c r="AJ8" s="36">
        <v>0</v>
      </c>
      <c r="AK8" s="36">
        <f t="shared" si="10"/>
        <v>165.29999999999998</v>
      </c>
      <c r="AL8" s="36">
        <f t="shared" si="11"/>
        <v>2.9</v>
      </c>
      <c r="AM8" s="35">
        <v>16</v>
      </c>
    </row>
    <row r="9" spans="1:42" s="54" customFormat="1" ht="18.75" x14ac:dyDescent="0.3">
      <c r="A9" s="56" t="s">
        <v>17</v>
      </c>
      <c r="B9" s="56">
        <v>92</v>
      </c>
      <c r="C9" s="56">
        <v>11.6</v>
      </c>
      <c r="D9" s="56">
        <v>0</v>
      </c>
      <c r="E9" s="56">
        <v>604.9</v>
      </c>
      <c r="F9" s="56">
        <v>14.6</v>
      </c>
      <c r="G9" s="56">
        <f t="shared" si="0"/>
        <v>616.5</v>
      </c>
      <c r="H9" s="55">
        <f t="shared" si="1"/>
        <v>6.7010869565217392</v>
      </c>
      <c r="I9" s="55">
        <v>5.6</v>
      </c>
      <c r="J9" s="55">
        <v>1.4</v>
      </c>
      <c r="K9" s="55">
        <v>42.494999999999997</v>
      </c>
      <c r="L9" s="55">
        <v>2.6</v>
      </c>
      <c r="M9" s="56">
        <f t="shared" si="2"/>
        <v>49.494999999999997</v>
      </c>
      <c r="N9" s="55">
        <f t="shared" si="3"/>
        <v>0.53798913043478258</v>
      </c>
      <c r="O9" s="55">
        <v>39.4</v>
      </c>
      <c r="P9" s="55">
        <v>5.7</v>
      </c>
      <c r="Q9" s="55">
        <v>1841.1</v>
      </c>
      <c r="R9" s="55">
        <v>15.4</v>
      </c>
      <c r="S9" s="56">
        <f t="shared" si="4"/>
        <v>1886.1999999999998</v>
      </c>
      <c r="T9" s="55">
        <f t="shared" si="5"/>
        <v>20.502173913043475</v>
      </c>
      <c r="U9" s="55">
        <v>0</v>
      </c>
      <c r="V9" s="55">
        <v>0</v>
      </c>
      <c r="W9" s="55">
        <v>0</v>
      </c>
      <c r="X9" s="55">
        <v>0</v>
      </c>
      <c r="Y9" s="56">
        <f t="shared" si="6"/>
        <v>0</v>
      </c>
      <c r="Z9" s="55">
        <f t="shared" si="7"/>
        <v>0</v>
      </c>
      <c r="AA9" s="55">
        <v>0</v>
      </c>
      <c r="AB9" s="55">
        <v>0</v>
      </c>
      <c r="AC9" s="55">
        <v>0</v>
      </c>
      <c r="AD9" s="55">
        <v>0</v>
      </c>
      <c r="AE9" s="55">
        <f t="shared" si="8"/>
        <v>0</v>
      </c>
      <c r="AF9" s="55">
        <f t="shared" si="9"/>
        <v>0</v>
      </c>
      <c r="AG9" s="55">
        <v>56.6</v>
      </c>
      <c r="AH9" s="55">
        <v>7.1</v>
      </c>
      <c r="AI9" s="55">
        <v>2488.4949999999999</v>
      </c>
      <c r="AJ9" s="55">
        <v>32.6</v>
      </c>
      <c r="AK9" s="55">
        <f t="shared" si="10"/>
        <v>2584.7949999999996</v>
      </c>
      <c r="AL9" s="55">
        <f t="shared" si="11"/>
        <v>28.095597826086951</v>
      </c>
      <c r="AM9" s="57">
        <v>4</v>
      </c>
      <c r="AN9" s="58"/>
      <c r="AO9" s="58"/>
      <c r="AP9" s="58"/>
    </row>
    <row r="10" spans="1:42" ht="18.75" x14ac:dyDescent="0.3">
      <c r="A10" s="35">
        <v>0.3</v>
      </c>
      <c r="B10" s="35">
        <v>233</v>
      </c>
      <c r="C10" s="35">
        <v>125.8</v>
      </c>
      <c r="D10" s="35">
        <v>92.9</v>
      </c>
      <c r="E10" s="35">
        <v>0</v>
      </c>
      <c r="F10" s="35">
        <v>1.1000000000000001</v>
      </c>
      <c r="G10" s="35">
        <f t="shared" si="0"/>
        <v>218.7</v>
      </c>
      <c r="H10" s="36">
        <f t="shared" si="1"/>
        <v>0.93862660944206</v>
      </c>
      <c r="I10" s="36">
        <v>30.7</v>
      </c>
      <c r="J10" s="36">
        <v>22.4</v>
      </c>
      <c r="K10" s="36">
        <v>57.1</v>
      </c>
      <c r="L10" s="36">
        <v>16.600000000000001</v>
      </c>
      <c r="M10" s="35">
        <f t="shared" si="2"/>
        <v>110.19999999999999</v>
      </c>
      <c r="N10" s="36">
        <f t="shared" si="3"/>
        <v>0.47296137339055788</v>
      </c>
      <c r="O10" s="36">
        <v>147.69999999999999</v>
      </c>
      <c r="P10" s="36">
        <v>187.3</v>
      </c>
      <c r="Q10" s="36">
        <v>708.2</v>
      </c>
      <c r="R10" s="36">
        <v>228</v>
      </c>
      <c r="S10" s="35">
        <f t="shared" si="4"/>
        <v>1043.2</v>
      </c>
      <c r="T10" s="36">
        <f t="shared" si="5"/>
        <v>4.4772532188841208</v>
      </c>
      <c r="U10" s="36">
        <v>0</v>
      </c>
      <c r="V10" s="36">
        <v>0</v>
      </c>
      <c r="W10" s="36">
        <v>0</v>
      </c>
      <c r="X10" s="36">
        <v>0</v>
      </c>
      <c r="Y10" s="35">
        <f t="shared" si="6"/>
        <v>0</v>
      </c>
      <c r="Z10" s="36">
        <f t="shared" si="7"/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f t="shared" si="8"/>
        <v>0</v>
      </c>
      <c r="AF10" s="36">
        <f t="shared" si="9"/>
        <v>0</v>
      </c>
      <c r="AG10" s="36">
        <v>304.2</v>
      </c>
      <c r="AH10" s="36">
        <v>302.60000000000002</v>
      </c>
      <c r="AI10" s="36">
        <v>765.3</v>
      </c>
      <c r="AJ10" s="36">
        <v>245.7</v>
      </c>
      <c r="AK10" s="36">
        <f t="shared" si="10"/>
        <v>1617.8</v>
      </c>
      <c r="AL10" s="36">
        <f t="shared" si="11"/>
        <v>6.943347639484978</v>
      </c>
      <c r="AM10" s="35">
        <v>9</v>
      </c>
    </row>
    <row r="11" spans="1:42" s="4" customFormat="1" ht="18.75" x14ac:dyDescent="0.3">
      <c r="A11" s="37" t="s">
        <v>16</v>
      </c>
      <c r="B11" s="37">
        <v>189</v>
      </c>
      <c r="C11" s="37"/>
      <c r="D11" s="37">
        <v>0</v>
      </c>
      <c r="E11" s="37">
        <v>0</v>
      </c>
      <c r="F11" s="37">
        <v>0</v>
      </c>
      <c r="G11" s="37">
        <f t="shared" si="0"/>
        <v>0</v>
      </c>
      <c r="H11" s="38">
        <f t="shared" si="1"/>
        <v>0</v>
      </c>
      <c r="I11" s="38">
        <v>9</v>
      </c>
      <c r="J11" s="38">
        <v>14</v>
      </c>
      <c r="K11" s="38">
        <v>6.5</v>
      </c>
      <c r="L11" s="38">
        <v>2.6</v>
      </c>
      <c r="M11" s="37">
        <f t="shared" si="2"/>
        <v>29.5</v>
      </c>
      <c r="N11" s="38">
        <f t="shared" si="3"/>
        <v>0.15608465608465608</v>
      </c>
      <c r="O11" s="38">
        <v>47.5</v>
      </c>
      <c r="P11" s="38">
        <v>42.2</v>
      </c>
      <c r="Q11" s="38">
        <v>2.7</v>
      </c>
      <c r="R11" s="38">
        <v>0</v>
      </c>
      <c r="S11" s="37">
        <f t="shared" si="4"/>
        <v>92.4</v>
      </c>
      <c r="T11" s="38">
        <f t="shared" si="5"/>
        <v>0.48888888888888893</v>
      </c>
      <c r="U11" s="38">
        <v>2.2999999999999998</v>
      </c>
      <c r="V11" s="38">
        <v>1.8</v>
      </c>
      <c r="W11" s="38">
        <v>1.6</v>
      </c>
      <c r="X11" s="38">
        <v>0</v>
      </c>
      <c r="Y11" s="37">
        <f t="shared" si="6"/>
        <v>5.6999999999999993</v>
      </c>
      <c r="Z11" s="38">
        <f t="shared" si="7"/>
        <v>3.0158730158730156E-2</v>
      </c>
      <c r="AA11" s="38">
        <v>0</v>
      </c>
      <c r="AB11" s="38">
        <v>0</v>
      </c>
      <c r="AC11" s="38">
        <v>0</v>
      </c>
      <c r="AD11" s="38">
        <v>0</v>
      </c>
      <c r="AE11" s="38">
        <f t="shared" si="8"/>
        <v>0</v>
      </c>
      <c r="AF11" s="38">
        <f t="shared" si="9"/>
        <v>0</v>
      </c>
      <c r="AG11" s="38">
        <v>58.8</v>
      </c>
      <c r="AH11" s="38">
        <v>58</v>
      </c>
      <c r="AI11" s="38">
        <v>10.8</v>
      </c>
      <c r="AJ11" s="38">
        <v>2.6</v>
      </c>
      <c r="AK11" s="38">
        <f t="shared" si="10"/>
        <v>130.19999999999999</v>
      </c>
      <c r="AL11" s="38">
        <f t="shared" si="11"/>
        <v>0.68888888888888888</v>
      </c>
      <c r="AM11" s="42">
        <v>25</v>
      </c>
    </row>
    <row r="12" spans="1:42" ht="18.75" x14ac:dyDescent="0.3">
      <c r="A12" s="35" t="s">
        <v>15</v>
      </c>
      <c r="B12" s="35">
        <v>80</v>
      </c>
      <c r="C12" s="35">
        <v>0.8</v>
      </c>
      <c r="D12" s="35">
        <v>24.7</v>
      </c>
      <c r="E12" s="35">
        <v>22</v>
      </c>
      <c r="F12" s="35">
        <v>0</v>
      </c>
      <c r="G12" s="35">
        <f t="shared" si="0"/>
        <v>47.5</v>
      </c>
      <c r="H12" s="36">
        <f t="shared" si="1"/>
        <v>0.59375</v>
      </c>
      <c r="I12" s="36">
        <v>36.6</v>
      </c>
      <c r="J12" s="36">
        <v>16.2</v>
      </c>
      <c r="K12" s="36">
        <v>13</v>
      </c>
      <c r="L12" s="36">
        <v>0</v>
      </c>
      <c r="M12" s="35">
        <f t="shared" si="2"/>
        <v>65.8</v>
      </c>
      <c r="N12" s="36">
        <f t="shared" si="3"/>
        <v>0.82250000000000001</v>
      </c>
      <c r="O12" s="36">
        <v>160.5</v>
      </c>
      <c r="P12" s="36">
        <v>68.3</v>
      </c>
      <c r="Q12" s="36">
        <v>135</v>
      </c>
      <c r="R12" s="36">
        <v>0</v>
      </c>
      <c r="S12" s="35">
        <f t="shared" si="4"/>
        <v>363.8</v>
      </c>
      <c r="T12" s="36">
        <f t="shared" si="5"/>
        <v>4.5475000000000003</v>
      </c>
      <c r="U12" s="36">
        <v>0</v>
      </c>
      <c r="V12" s="36">
        <v>0.5</v>
      </c>
      <c r="W12" s="36">
        <v>0</v>
      </c>
      <c r="X12" s="36">
        <v>0</v>
      </c>
      <c r="Y12" s="35">
        <f t="shared" si="6"/>
        <v>0.5</v>
      </c>
      <c r="Z12" s="36">
        <f t="shared" si="7"/>
        <v>6.2500000000000003E-3</v>
      </c>
      <c r="AA12" s="36">
        <v>0</v>
      </c>
      <c r="AB12" s="36">
        <v>0</v>
      </c>
      <c r="AC12" s="36">
        <v>0</v>
      </c>
      <c r="AD12" s="36">
        <v>0</v>
      </c>
      <c r="AE12" s="36">
        <f t="shared" si="8"/>
        <v>0</v>
      </c>
      <c r="AF12" s="36">
        <f t="shared" si="9"/>
        <v>0</v>
      </c>
      <c r="AG12" s="36">
        <v>197.9</v>
      </c>
      <c r="AH12" s="36">
        <v>109.7</v>
      </c>
      <c r="AI12" s="36">
        <v>170</v>
      </c>
      <c r="AJ12" s="36">
        <v>0</v>
      </c>
      <c r="AK12" s="36">
        <f t="shared" si="10"/>
        <v>477.6</v>
      </c>
      <c r="AL12" s="36">
        <f t="shared" si="11"/>
        <v>5.9700000000000006</v>
      </c>
      <c r="AM12" s="43">
        <v>10</v>
      </c>
    </row>
    <row r="13" spans="1:42" ht="18.75" x14ac:dyDescent="0.3">
      <c r="A13" s="35" t="s">
        <v>14</v>
      </c>
      <c r="B13" s="35">
        <v>129</v>
      </c>
      <c r="C13" s="35">
        <v>4.0999999999999996</v>
      </c>
      <c r="D13" s="35">
        <v>0</v>
      </c>
      <c r="E13" s="35">
        <v>2.7</v>
      </c>
      <c r="F13" s="35">
        <v>1.5</v>
      </c>
      <c r="G13" s="35">
        <f t="shared" si="0"/>
        <v>6.8</v>
      </c>
      <c r="H13" s="36">
        <f t="shared" si="1"/>
        <v>5.2713178294573643E-2</v>
      </c>
      <c r="I13" s="36">
        <v>8.6</v>
      </c>
      <c r="J13" s="36">
        <v>3.6</v>
      </c>
      <c r="K13" s="36">
        <v>3.9</v>
      </c>
      <c r="L13" s="36">
        <v>2.5</v>
      </c>
      <c r="M13" s="35">
        <f t="shared" si="2"/>
        <v>16.099999999999998</v>
      </c>
      <c r="N13" s="36">
        <f t="shared" si="3"/>
        <v>0.12480620155038757</v>
      </c>
      <c r="O13" s="36">
        <v>57.8</v>
      </c>
      <c r="P13" s="36">
        <v>108.3</v>
      </c>
      <c r="Q13" s="36">
        <v>57.5</v>
      </c>
      <c r="R13" s="36">
        <v>10</v>
      </c>
      <c r="S13" s="35">
        <f t="shared" si="4"/>
        <v>223.6</v>
      </c>
      <c r="T13" s="36">
        <f t="shared" si="5"/>
        <v>1.7333333333333334</v>
      </c>
      <c r="U13" s="36">
        <v>0</v>
      </c>
      <c r="V13" s="36">
        <v>0</v>
      </c>
      <c r="W13" s="36">
        <v>0.2</v>
      </c>
      <c r="X13" s="36">
        <v>0</v>
      </c>
      <c r="Y13" s="35">
        <f t="shared" si="6"/>
        <v>0.2</v>
      </c>
      <c r="Z13" s="36">
        <f t="shared" si="7"/>
        <v>1.5503875968992248E-3</v>
      </c>
      <c r="AA13" s="36">
        <v>0</v>
      </c>
      <c r="AB13" s="36">
        <v>0</v>
      </c>
      <c r="AC13" s="36">
        <v>0</v>
      </c>
      <c r="AD13" s="36">
        <v>0</v>
      </c>
      <c r="AE13" s="36">
        <f t="shared" si="8"/>
        <v>0</v>
      </c>
      <c r="AF13" s="36">
        <f t="shared" si="9"/>
        <v>0</v>
      </c>
      <c r="AG13" s="36">
        <v>70.5</v>
      </c>
      <c r="AH13" s="36">
        <v>111.9</v>
      </c>
      <c r="AI13" s="36">
        <v>64.3</v>
      </c>
      <c r="AJ13" s="36">
        <v>14</v>
      </c>
      <c r="AK13" s="36">
        <f t="shared" si="10"/>
        <v>260.7</v>
      </c>
      <c r="AL13" s="36">
        <f t="shared" si="11"/>
        <v>2.0209302325581393</v>
      </c>
      <c r="AM13" s="43">
        <v>17</v>
      </c>
    </row>
    <row r="14" spans="1:42" s="4" customFormat="1" ht="18.75" x14ac:dyDescent="0.3">
      <c r="A14" s="35" t="s">
        <v>13</v>
      </c>
      <c r="B14" s="35">
        <v>65</v>
      </c>
      <c r="C14" s="35">
        <v>3</v>
      </c>
      <c r="D14" s="35">
        <v>5</v>
      </c>
      <c r="E14" s="35">
        <v>0</v>
      </c>
      <c r="F14" s="35">
        <v>7.5</v>
      </c>
      <c r="G14" s="44">
        <f t="shared" si="0"/>
        <v>8</v>
      </c>
      <c r="H14" s="36">
        <f t="shared" si="1"/>
        <v>0.12307692307692308</v>
      </c>
      <c r="I14" s="36">
        <v>2.2000000000000002</v>
      </c>
      <c r="J14" s="36">
        <v>2</v>
      </c>
      <c r="K14" s="36">
        <v>1.1000000000000001</v>
      </c>
      <c r="L14" s="36">
        <v>2</v>
      </c>
      <c r="M14" s="35">
        <f t="shared" si="2"/>
        <v>5.3000000000000007</v>
      </c>
      <c r="N14" s="36">
        <f t="shared" si="3"/>
        <v>8.1538461538461546E-2</v>
      </c>
      <c r="O14" s="36">
        <v>10.6</v>
      </c>
      <c r="P14" s="36">
        <v>23</v>
      </c>
      <c r="Q14" s="36">
        <v>7.4</v>
      </c>
      <c r="R14" s="36">
        <v>20</v>
      </c>
      <c r="S14" s="35">
        <f t="shared" si="4"/>
        <v>41</v>
      </c>
      <c r="T14" s="36">
        <f t="shared" si="5"/>
        <v>0.63076923076923075</v>
      </c>
      <c r="U14" s="36">
        <v>0</v>
      </c>
      <c r="V14" s="36">
        <v>0</v>
      </c>
      <c r="W14" s="36">
        <v>0</v>
      </c>
      <c r="X14" s="36">
        <v>0</v>
      </c>
      <c r="Y14" s="35">
        <f t="shared" si="6"/>
        <v>0</v>
      </c>
      <c r="Z14" s="36">
        <f t="shared" si="7"/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f t="shared" si="8"/>
        <v>0</v>
      </c>
      <c r="AF14" s="36">
        <f t="shared" si="9"/>
        <v>0</v>
      </c>
      <c r="AG14" s="36">
        <v>15.8</v>
      </c>
      <c r="AH14" s="36">
        <v>30</v>
      </c>
      <c r="AI14" s="36">
        <v>8.5</v>
      </c>
      <c r="AJ14" s="36">
        <v>29.5</v>
      </c>
      <c r="AK14" s="36">
        <f t="shared" si="10"/>
        <v>83.8</v>
      </c>
      <c r="AL14" s="36">
        <f t="shared" si="11"/>
        <v>1.2892307692307692</v>
      </c>
      <c r="AM14" s="43">
        <v>21</v>
      </c>
    </row>
    <row r="15" spans="1:42" s="4" customFormat="1" ht="18.75" x14ac:dyDescent="0.3">
      <c r="A15" s="35" t="s">
        <v>12</v>
      </c>
      <c r="B15" s="35">
        <v>161</v>
      </c>
      <c r="C15" s="35">
        <v>77.3</v>
      </c>
      <c r="D15" s="35">
        <v>5</v>
      </c>
      <c r="E15" s="35"/>
      <c r="F15" s="35">
        <v>25</v>
      </c>
      <c r="G15" s="35">
        <f t="shared" si="0"/>
        <v>82.3</v>
      </c>
      <c r="H15" s="36">
        <f t="shared" si="1"/>
        <v>0.51118012422360248</v>
      </c>
      <c r="I15" s="36">
        <v>11.9</v>
      </c>
      <c r="J15" s="36">
        <v>1.4</v>
      </c>
      <c r="K15" s="36">
        <v>0</v>
      </c>
      <c r="L15" s="36">
        <v>8</v>
      </c>
      <c r="M15" s="35">
        <f t="shared" si="2"/>
        <v>13.3</v>
      </c>
      <c r="N15" s="36">
        <f t="shared" si="3"/>
        <v>8.2608695652173922E-2</v>
      </c>
      <c r="O15" s="36">
        <v>57.3</v>
      </c>
      <c r="P15" s="36">
        <v>3.5</v>
      </c>
      <c r="Q15" s="36">
        <v>0</v>
      </c>
      <c r="R15" s="36">
        <v>7</v>
      </c>
      <c r="S15" s="35">
        <f t="shared" si="4"/>
        <v>60.8</v>
      </c>
      <c r="T15" s="36">
        <f t="shared" si="5"/>
        <v>0.377639751552795</v>
      </c>
      <c r="U15" s="36">
        <v>0</v>
      </c>
      <c r="V15" s="36">
        <v>0</v>
      </c>
      <c r="W15" s="36">
        <v>0</v>
      </c>
      <c r="X15" s="36">
        <v>0</v>
      </c>
      <c r="Y15" s="35">
        <v>0</v>
      </c>
      <c r="Z15" s="36">
        <f t="shared" si="7"/>
        <v>0</v>
      </c>
      <c r="AA15" s="36">
        <v>0</v>
      </c>
      <c r="AB15" s="36">
        <v>0</v>
      </c>
      <c r="AC15" s="36"/>
      <c r="AD15" s="36">
        <v>8</v>
      </c>
      <c r="AE15" s="36">
        <v>8</v>
      </c>
      <c r="AF15" s="36">
        <f t="shared" si="9"/>
        <v>4.9689440993788817E-2</v>
      </c>
      <c r="AG15" s="36">
        <v>146.5</v>
      </c>
      <c r="AH15" s="36">
        <v>9.9</v>
      </c>
      <c r="AI15" s="36">
        <v>0</v>
      </c>
      <c r="AJ15" s="36">
        <v>40</v>
      </c>
      <c r="AK15" s="36">
        <f t="shared" si="10"/>
        <v>196.4</v>
      </c>
      <c r="AL15" s="36">
        <f t="shared" si="11"/>
        <v>1.2198757763975157</v>
      </c>
      <c r="AM15" s="35">
        <v>22</v>
      </c>
    </row>
    <row r="16" spans="1:42" ht="18.75" x14ac:dyDescent="0.3">
      <c r="A16" s="35" t="s">
        <v>11</v>
      </c>
      <c r="B16" s="35">
        <v>40</v>
      </c>
      <c r="C16" s="35">
        <v>11.5</v>
      </c>
      <c r="D16" s="35">
        <v>0</v>
      </c>
      <c r="E16" s="35">
        <v>0</v>
      </c>
      <c r="F16" s="35">
        <v>1.1000000000000001</v>
      </c>
      <c r="G16" s="35">
        <f t="shared" si="0"/>
        <v>11.5</v>
      </c>
      <c r="H16" s="36">
        <f t="shared" si="1"/>
        <v>0.28749999999999998</v>
      </c>
      <c r="I16" s="36">
        <v>4.9000000000000004</v>
      </c>
      <c r="J16" s="36">
        <v>10.18</v>
      </c>
      <c r="K16" s="36">
        <v>1.7</v>
      </c>
      <c r="L16" s="36">
        <v>0</v>
      </c>
      <c r="M16" s="45">
        <f t="shared" si="2"/>
        <v>16.78</v>
      </c>
      <c r="N16" s="36">
        <f t="shared" si="3"/>
        <v>0.41950000000000004</v>
      </c>
      <c r="O16" s="36">
        <v>87</v>
      </c>
      <c r="P16" s="36">
        <v>21.8</v>
      </c>
      <c r="Q16" s="36">
        <v>32</v>
      </c>
      <c r="R16" s="36">
        <v>4.8</v>
      </c>
      <c r="S16" s="35">
        <f t="shared" si="4"/>
        <v>140.80000000000001</v>
      </c>
      <c r="T16" s="36">
        <f t="shared" si="5"/>
        <v>3.5200000000000005</v>
      </c>
      <c r="U16" s="36">
        <v>0</v>
      </c>
      <c r="V16" s="36">
        <v>0</v>
      </c>
      <c r="W16" s="36">
        <v>0</v>
      </c>
      <c r="X16" s="36">
        <v>0</v>
      </c>
      <c r="Y16" s="35">
        <f t="shared" ref="Y16:Y27" si="12">SUM(U16:W16)</f>
        <v>0</v>
      </c>
      <c r="Z16" s="36">
        <f t="shared" si="7"/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f t="shared" si="8"/>
        <v>0</v>
      </c>
      <c r="AF16" s="36">
        <f t="shared" si="9"/>
        <v>0</v>
      </c>
      <c r="AG16" s="36">
        <v>103.4</v>
      </c>
      <c r="AH16" s="36">
        <v>31.98</v>
      </c>
      <c r="AI16" s="36">
        <v>33.700000000000003</v>
      </c>
      <c r="AJ16" s="36">
        <v>5.9</v>
      </c>
      <c r="AK16" s="36">
        <f t="shared" si="10"/>
        <v>174.98</v>
      </c>
      <c r="AL16" s="36">
        <f t="shared" si="11"/>
        <v>4.3744999999999994</v>
      </c>
      <c r="AM16" s="35">
        <v>11</v>
      </c>
    </row>
    <row r="17" spans="1:39" s="14" customFormat="1" ht="18.75" x14ac:dyDescent="0.3">
      <c r="A17" s="39" t="s">
        <v>10</v>
      </c>
      <c r="B17" s="39">
        <v>44</v>
      </c>
      <c r="C17" s="39"/>
      <c r="D17" s="39">
        <v>0.6</v>
      </c>
      <c r="E17" s="39">
        <v>6</v>
      </c>
      <c r="F17" s="39">
        <v>44</v>
      </c>
      <c r="G17" s="39">
        <f t="shared" si="0"/>
        <v>6.6</v>
      </c>
      <c r="H17" s="40">
        <f t="shared" si="1"/>
        <v>0.15</v>
      </c>
      <c r="I17" s="40">
        <v>19.3</v>
      </c>
      <c r="J17" s="40">
        <v>9.1</v>
      </c>
      <c r="K17" s="40">
        <v>5.2</v>
      </c>
      <c r="L17" s="40">
        <v>1.5</v>
      </c>
      <c r="M17" s="39">
        <f t="shared" si="2"/>
        <v>33.6</v>
      </c>
      <c r="N17" s="40">
        <f t="shared" si="3"/>
        <v>0.76363636363636367</v>
      </c>
      <c r="O17" s="40">
        <v>304</v>
      </c>
      <c r="P17" s="40">
        <v>315.5</v>
      </c>
      <c r="Q17" s="40">
        <v>363</v>
      </c>
      <c r="R17" s="40">
        <v>368</v>
      </c>
      <c r="S17" s="39">
        <f t="shared" si="4"/>
        <v>982.5</v>
      </c>
      <c r="T17" s="40">
        <f t="shared" si="5"/>
        <v>22.329545454545453</v>
      </c>
      <c r="U17" s="40">
        <v>3.3</v>
      </c>
      <c r="V17" s="40">
        <v>0</v>
      </c>
      <c r="W17" s="40">
        <v>1.6</v>
      </c>
      <c r="X17" s="40">
        <v>1</v>
      </c>
      <c r="Y17" s="39">
        <f t="shared" si="12"/>
        <v>4.9000000000000004</v>
      </c>
      <c r="Z17" s="40">
        <f t="shared" si="7"/>
        <v>0.11136363636363637</v>
      </c>
      <c r="AA17" s="40">
        <v>0</v>
      </c>
      <c r="AB17" s="40">
        <v>0</v>
      </c>
      <c r="AC17" s="40">
        <v>0</v>
      </c>
      <c r="AD17" s="40">
        <v>0</v>
      </c>
      <c r="AE17" s="40">
        <f t="shared" si="8"/>
        <v>0</v>
      </c>
      <c r="AF17" s="40">
        <f t="shared" si="9"/>
        <v>0</v>
      </c>
      <c r="AG17" s="40">
        <v>326.60000000000002</v>
      </c>
      <c r="AH17" s="40">
        <v>325.2</v>
      </c>
      <c r="AI17" s="40">
        <v>375.8</v>
      </c>
      <c r="AJ17" s="40">
        <v>414.5</v>
      </c>
      <c r="AK17" s="40">
        <f t="shared" si="10"/>
        <v>1442.1</v>
      </c>
      <c r="AL17" s="40">
        <f t="shared" si="11"/>
        <v>32.774999999999999</v>
      </c>
      <c r="AM17" s="41">
        <v>2</v>
      </c>
    </row>
    <row r="18" spans="1:39" ht="18.75" x14ac:dyDescent="0.3">
      <c r="A18" s="35" t="s">
        <v>9</v>
      </c>
      <c r="B18" s="35">
        <v>27</v>
      </c>
      <c r="C18" s="35">
        <v>7.2</v>
      </c>
      <c r="D18" s="35">
        <v>2</v>
      </c>
      <c r="E18" s="35">
        <v>6.4</v>
      </c>
      <c r="F18" s="35">
        <v>0</v>
      </c>
      <c r="G18" s="35">
        <f t="shared" si="0"/>
        <v>15.6</v>
      </c>
      <c r="H18" s="36">
        <f t="shared" si="1"/>
        <v>0.57777777777777772</v>
      </c>
      <c r="I18" s="36">
        <v>6.6</v>
      </c>
      <c r="J18" s="36">
        <v>0</v>
      </c>
      <c r="K18" s="36">
        <v>3.1</v>
      </c>
      <c r="L18" s="36">
        <v>0</v>
      </c>
      <c r="M18" s="35">
        <f t="shared" si="2"/>
        <v>9.6999999999999993</v>
      </c>
      <c r="N18" s="36">
        <f t="shared" si="3"/>
        <v>0.35925925925925922</v>
      </c>
      <c r="O18" s="36">
        <v>60</v>
      </c>
      <c r="P18" s="36">
        <v>14</v>
      </c>
      <c r="Q18" s="36">
        <v>12.9</v>
      </c>
      <c r="R18" s="36">
        <v>0</v>
      </c>
      <c r="S18" s="35">
        <f t="shared" si="4"/>
        <v>86.9</v>
      </c>
      <c r="T18" s="36">
        <f t="shared" si="5"/>
        <v>3.2185185185185188</v>
      </c>
      <c r="U18" s="36">
        <v>0</v>
      </c>
      <c r="V18" s="36">
        <v>0</v>
      </c>
      <c r="W18" s="36">
        <v>0</v>
      </c>
      <c r="X18" s="36">
        <v>0</v>
      </c>
      <c r="Y18" s="35">
        <f t="shared" si="12"/>
        <v>0</v>
      </c>
      <c r="Z18" s="36">
        <f t="shared" si="7"/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f t="shared" si="8"/>
        <v>0</v>
      </c>
      <c r="AF18" s="36">
        <f t="shared" si="9"/>
        <v>0</v>
      </c>
      <c r="AG18" s="36">
        <v>73.8</v>
      </c>
      <c r="AH18" s="36">
        <v>16</v>
      </c>
      <c r="AI18" s="36">
        <v>22.4</v>
      </c>
      <c r="AJ18" s="36">
        <v>0</v>
      </c>
      <c r="AK18" s="36">
        <f t="shared" si="10"/>
        <v>112.19999999999999</v>
      </c>
      <c r="AL18" s="36">
        <f t="shared" si="11"/>
        <v>4.155555555555555</v>
      </c>
      <c r="AM18" s="35">
        <v>12</v>
      </c>
    </row>
    <row r="19" spans="1:39" s="4" customFormat="1" ht="18.75" x14ac:dyDescent="0.3">
      <c r="A19" s="37" t="s">
        <v>8</v>
      </c>
      <c r="B19" s="37">
        <v>62</v>
      </c>
      <c r="C19" s="37">
        <v>45.6</v>
      </c>
      <c r="D19" s="37">
        <v>7.4</v>
      </c>
      <c r="E19" s="37">
        <v>3.3</v>
      </c>
      <c r="F19" s="37">
        <v>0</v>
      </c>
      <c r="G19" s="37">
        <f t="shared" si="0"/>
        <v>56.3</v>
      </c>
      <c r="H19" s="38">
        <f t="shared" si="1"/>
        <v>0.90806451612903216</v>
      </c>
      <c r="I19" s="38">
        <v>1.1000000000000001</v>
      </c>
      <c r="J19" s="38">
        <v>1</v>
      </c>
      <c r="K19" s="38">
        <v>1.1000000000000001</v>
      </c>
      <c r="L19" s="38">
        <v>0</v>
      </c>
      <c r="M19" s="37">
        <f t="shared" si="2"/>
        <v>3.2</v>
      </c>
      <c r="N19" s="38">
        <f t="shared" si="3"/>
        <v>5.1612903225806452E-2</v>
      </c>
      <c r="O19" s="38">
        <v>13.5</v>
      </c>
      <c r="P19" s="38">
        <v>2.9</v>
      </c>
      <c r="Q19" s="38">
        <v>3.1</v>
      </c>
      <c r="R19" s="38">
        <v>0</v>
      </c>
      <c r="S19" s="37">
        <f t="shared" si="4"/>
        <v>19.5</v>
      </c>
      <c r="T19" s="38">
        <f t="shared" si="5"/>
        <v>0.31451612903225806</v>
      </c>
      <c r="U19" s="38">
        <v>1.3</v>
      </c>
      <c r="V19" s="38">
        <v>0</v>
      </c>
      <c r="W19" s="38">
        <v>0</v>
      </c>
      <c r="X19" s="38">
        <v>0</v>
      </c>
      <c r="Y19" s="37">
        <f t="shared" si="12"/>
        <v>1.3</v>
      </c>
      <c r="Z19" s="38">
        <f t="shared" si="7"/>
        <v>2.0967741935483872E-2</v>
      </c>
      <c r="AA19" s="38">
        <v>0</v>
      </c>
      <c r="AB19" s="38">
        <v>0</v>
      </c>
      <c r="AC19" s="38">
        <v>0</v>
      </c>
      <c r="AD19" s="38">
        <v>0</v>
      </c>
      <c r="AE19" s="38">
        <f t="shared" si="8"/>
        <v>0</v>
      </c>
      <c r="AF19" s="38">
        <f t="shared" si="9"/>
        <v>0</v>
      </c>
      <c r="AG19" s="38">
        <v>61.5</v>
      </c>
      <c r="AH19" s="38">
        <v>11.3</v>
      </c>
      <c r="AI19" s="38">
        <v>7.5</v>
      </c>
      <c r="AJ19" s="38">
        <v>0</v>
      </c>
      <c r="AK19" s="38">
        <f t="shared" si="10"/>
        <v>80.3</v>
      </c>
      <c r="AL19" s="38">
        <f t="shared" si="11"/>
        <v>1.2951612903225806</v>
      </c>
      <c r="AM19" s="37">
        <v>20</v>
      </c>
    </row>
    <row r="20" spans="1:39" ht="18.75" x14ac:dyDescent="0.3">
      <c r="A20" s="35" t="s">
        <v>7</v>
      </c>
      <c r="B20" s="35">
        <v>29</v>
      </c>
      <c r="C20" s="35">
        <v>0.4</v>
      </c>
      <c r="D20" s="35">
        <v>0.5</v>
      </c>
      <c r="E20" s="35">
        <v>0</v>
      </c>
      <c r="F20" s="35">
        <v>0</v>
      </c>
      <c r="G20" s="35">
        <f t="shared" si="0"/>
        <v>0.9</v>
      </c>
      <c r="H20" s="36">
        <f t="shared" si="1"/>
        <v>3.1034482758620689E-2</v>
      </c>
      <c r="I20" s="36">
        <v>3.2</v>
      </c>
      <c r="J20" s="36">
        <v>0</v>
      </c>
      <c r="K20" s="36">
        <v>0</v>
      </c>
      <c r="L20" s="36">
        <v>0</v>
      </c>
      <c r="M20" s="35">
        <f t="shared" si="2"/>
        <v>3.2</v>
      </c>
      <c r="N20" s="36">
        <f t="shared" si="3"/>
        <v>0.11034482758620691</v>
      </c>
      <c r="O20" s="36">
        <v>16.600000000000001</v>
      </c>
      <c r="P20" s="36">
        <v>4.9000000000000004</v>
      </c>
      <c r="Q20" s="36">
        <v>7</v>
      </c>
      <c r="R20" s="36">
        <v>0</v>
      </c>
      <c r="S20" s="35">
        <f t="shared" si="4"/>
        <v>28.5</v>
      </c>
      <c r="T20" s="36">
        <f t="shared" si="5"/>
        <v>0.98275862068965514</v>
      </c>
      <c r="U20" s="36">
        <v>0</v>
      </c>
      <c r="V20" s="36">
        <v>0</v>
      </c>
      <c r="W20" s="36">
        <v>0</v>
      </c>
      <c r="X20" s="36">
        <v>0</v>
      </c>
      <c r="Y20" s="35">
        <f t="shared" si="12"/>
        <v>0</v>
      </c>
      <c r="Z20" s="36">
        <f t="shared" si="7"/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f t="shared" si="8"/>
        <v>0</v>
      </c>
      <c r="AF20" s="36">
        <f t="shared" si="9"/>
        <v>0</v>
      </c>
      <c r="AG20" s="36">
        <v>20.2</v>
      </c>
      <c r="AH20" s="36">
        <v>5.4</v>
      </c>
      <c r="AI20" s="36">
        <v>7</v>
      </c>
      <c r="AJ20" s="36">
        <v>0</v>
      </c>
      <c r="AK20" s="36">
        <f t="shared" si="10"/>
        <v>32.6</v>
      </c>
      <c r="AL20" s="36">
        <f t="shared" si="11"/>
        <v>1.1241379310344828</v>
      </c>
      <c r="AM20" s="35">
        <v>23</v>
      </c>
    </row>
    <row r="21" spans="1:39" s="4" customFormat="1" ht="18.75" x14ac:dyDescent="0.3">
      <c r="A21" s="35" t="s">
        <v>6</v>
      </c>
      <c r="B21" s="35">
        <v>26</v>
      </c>
      <c r="C21" s="35">
        <v>19.399999999999999</v>
      </c>
      <c r="D21" s="35">
        <v>0</v>
      </c>
      <c r="E21" s="35">
        <v>1.3</v>
      </c>
      <c r="F21" s="35">
        <v>0</v>
      </c>
      <c r="G21" s="35">
        <f t="shared" si="0"/>
        <v>20.7</v>
      </c>
      <c r="H21" s="36">
        <f t="shared" si="1"/>
        <v>0.7961538461538461</v>
      </c>
      <c r="I21" s="36">
        <v>9.4</v>
      </c>
      <c r="J21" s="36">
        <v>0</v>
      </c>
      <c r="K21" s="36">
        <v>8.5</v>
      </c>
      <c r="L21" s="36">
        <v>0</v>
      </c>
      <c r="M21" s="35">
        <f t="shared" si="2"/>
        <v>17.899999999999999</v>
      </c>
      <c r="N21" s="36">
        <f t="shared" si="3"/>
        <v>0.68846153846153846</v>
      </c>
      <c r="O21" s="36">
        <v>135</v>
      </c>
      <c r="P21" s="36">
        <v>0</v>
      </c>
      <c r="Q21" s="36">
        <v>135</v>
      </c>
      <c r="R21" s="36">
        <v>0</v>
      </c>
      <c r="S21" s="35">
        <f t="shared" si="4"/>
        <v>270</v>
      </c>
      <c r="T21" s="36">
        <f t="shared" si="5"/>
        <v>10.384615384615385</v>
      </c>
      <c r="U21" s="36">
        <v>1.1000000000000001</v>
      </c>
      <c r="V21" s="36">
        <v>0</v>
      </c>
      <c r="W21" s="36">
        <v>0.4</v>
      </c>
      <c r="X21" s="36">
        <v>0</v>
      </c>
      <c r="Y21" s="35">
        <f t="shared" si="12"/>
        <v>1.5</v>
      </c>
      <c r="Z21" s="36">
        <f t="shared" si="7"/>
        <v>5.7692307692307696E-2</v>
      </c>
      <c r="AA21" s="36">
        <v>0</v>
      </c>
      <c r="AB21" s="36">
        <v>0</v>
      </c>
      <c r="AC21" s="36">
        <v>0</v>
      </c>
      <c r="AD21" s="36">
        <v>0</v>
      </c>
      <c r="AE21" s="36">
        <f t="shared" si="8"/>
        <v>0</v>
      </c>
      <c r="AF21" s="36">
        <f t="shared" si="9"/>
        <v>0</v>
      </c>
      <c r="AG21" s="36">
        <v>164.9</v>
      </c>
      <c r="AH21" s="36">
        <v>0</v>
      </c>
      <c r="AI21" s="36">
        <v>145.19999999999999</v>
      </c>
      <c r="AJ21" s="36">
        <v>0</v>
      </c>
      <c r="AK21" s="36">
        <f t="shared" si="10"/>
        <v>310.10000000000002</v>
      </c>
      <c r="AL21" s="36">
        <f t="shared" si="11"/>
        <v>11.926923076923078</v>
      </c>
      <c r="AM21" s="35">
        <v>7</v>
      </c>
    </row>
    <row r="22" spans="1:39" ht="18.75" x14ac:dyDescent="0.3">
      <c r="A22" s="35" t="s">
        <v>5</v>
      </c>
      <c r="B22" s="35">
        <v>49</v>
      </c>
      <c r="C22" s="35">
        <v>9.9</v>
      </c>
      <c r="D22" s="35">
        <v>3.4</v>
      </c>
      <c r="E22" s="35">
        <v>0</v>
      </c>
      <c r="F22" s="35">
        <v>0</v>
      </c>
      <c r="G22" s="35">
        <f t="shared" si="0"/>
        <v>13.3</v>
      </c>
      <c r="H22" s="36">
        <f t="shared" si="1"/>
        <v>0.27142857142857146</v>
      </c>
      <c r="I22" s="36">
        <v>3.6</v>
      </c>
      <c r="J22" s="36">
        <v>3.3</v>
      </c>
      <c r="K22" s="36">
        <v>8.3000000000000007</v>
      </c>
      <c r="L22" s="36">
        <v>19.8</v>
      </c>
      <c r="M22" s="35">
        <f t="shared" si="2"/>
        <v>15.200000000000001</v>
      </c>
      <c r="N22" s="36">
        <f t="shared" si="3"/>
        <v>0.31020408163265306</v>
      </c>
      <c r="O22" s="36">
        <v>90</v>
      </c>
      <c r="P22" s="36">
        <v>118.3</v>
      </c>
      <c r="Q22" s="36">
        <v>86</v>
      </c>
      <c r="R22" s="36">
        <v>79</v>
      </c>
      <c r="S22" s="35">
        <f t="shared" si="4"/>
        <v>294.3</v>
      </c>
      <c r="T22" s="36">
        <f t="shared" si="5"/>
        <v>6.0061224489795917</v>
      </c>
      <c r="U22" s="36">
        <v>0</v>
      </c>
      <c r="V22" s="36">
        <v>0</v>
      </c>
      <c r="W22" s="36">
        <v>0</v>
      </c>
      <c r="X22" s="36">
        <v>0</v>
      </c>
      <c r="Y22" s="35">
        <f t="shared" si="12"/>
        <v>0</v>
      </c>
      <c r="Z22" s="36">
        <f t="shared" si="7"/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f t="shared" si="8"/>
        <v>0</v>
      </c>
      <c r="AF22" s="36">
        <f t="shared" si="9"/>
        <v>0</v>
      </c>
      <c r="AG22" s="36">
        <v>103.5</v>
      </c>
      <c r="AH22" s="36">
        <v>125</v>
      </c>
      <c r="AI22" s="36">
        <v>94.3</v>
      </c>
      <c r="AJ22" s="36">
        <v>98.8</v>
      </c>
      <c r="AK22" s="36">
        <f t="shared" si="10"/>
        <v>421.6</v>
      </c>
      <c r="AL22" s="36">
        <f t="shared" si="11"/>
        <v>8.6040816326530614</v>
      </c>
      <c r="AM22" s="35">
        <v>8</v>
      </c>
    </row>
    <row r="23" spans="1:39" s="54" customFormat="1" ht="18.75" x14ac:dyDescent="0.3">
      <c r="A23" s="59" t="s">
        <v>4</v>
      </c>
      <c r="B23" s="59">
        <v>25</v>
      </c>
      <c r="C23" s="59">
        <v>1.4</v>
      </c>
      <c r="D23" s="59">
        <v>34.4</v>
      </c>
      <c r="E23" s="59">
        <v>0</v>
      </c>
      <c r="F23" s="59">
        <v>58.2</v>
      </c>
      <c r="G23" s="59">
        <f t="shared" si="0"/>
        <v>35.799999999999997</v>
      </c>
      <c r="H23" s="60">
        <f t="shared" si="1"/>
        <v>1.4319999999999999</v>
      </c>
      <c r="I23" s="60">
        <v>7.3</v>
      </c>
      <c r="J23" s="60">
        <v>46.3</v>
      </c>
      <c r="K23" s="60">
        <v>29.5</v>
      </c>
      <c r="L23" s="60">
        <v>4.0999999999999996</v>
      </c>
      <c r="M23" s="59">
        <f t="shared" si="2"/>
        <v>83.1</v>
      </c>
      <c r="N23" s="60">
        <f t="shared" si="3"/>
        <v>3.3239999999999998</v>
      </c>
      <c r="O23" s="60">
        <v>40.299999999999997</v>
      </c>
      <c r="P23" s="60">
        <v>231.7</v>
      </c>
      <c r="Q23" s="60">
        <v>154</v>
      </c>
      <c r="R23" s="60">
        <v>101</v>
      </c>
      <c r="S23" s="59">
        <f t="shared" si="4"/>
        <v>426</v>
      </c>
      <c r="T23" s="60">
        <f t="shared" si="5"/>
        <v>17.04</v>
      </c>
      <c r="U23" s="60">
        <v>0</v>
      </c>
      <c r="V23" s="60">
        <v>2.2999999999999998</v>
      </c>
      <c r="W23" s="60">
        <v>0</v>
      </c>
      <c r="X23" s="60">
        <v>0</v>
      </c>
      <c r="Y23" s="59">
        <f t="shared" si="12"/>
        <v>2.2999999999999998</v>
      </c>
      <c r="Z23" s="60">
        <f t="shared" si="7"/>
        <v>9.1999999999999998E-2</v>
      </c>
      <c r="AA23" s="60">
        <v>0</v>
      </c>
      <c r="AB23" s="60">
        <v>0</v>
      </c>
      <c r="AC23" s="60">
        <v>0</v>
      </c>
      <c r="AD23" s="60">
        <v>0</v>
      </c>
      <c r="AE23" s="60">
        <f t="shared" si="8"/>
        <v>0</v>
      </c>
      <c r="AF23" s="60">
        <f t="shared" si="9"/>
        <v>0</v>
      </c>
      <c r="AG23" s="60">
        <v>49</v>
      </c>
      <c r="AH23" s="60">
        <v>314.7</v>
      </c>
      <c r="AI23" s="60">
        <v>183.5</v>
      </c>
      <c r="AJ23" s="60">
        <v>163.30000000000001</v>
      </c>
      <c r="AK23" s="60">
        <f t="shared" si="10"/>
        <v>710.5</v>
      </c>
      <c r="AL23" s="60">
        <f t="shared" si="11"/>
        <v>28.42</v>
      </c>
      <c r="AM23" s="59">
        <v>3</v>
      </c>
    </row>
    <row r="24" spans="1:39" ht="18.75" x14ac:dyDescent="0.3">
      <c r="A24" s="35" t="s">
        <v>3</v>
      </c>
      <c r="B24" s="35">
        <v>39</v>
      </c>
      <c r="C24" s="35">
        <v>0.5</v>
      </c>
      <c r="D24" s="35">
        <v>1.7</v>
      </c>
      <c r="E24" s="35">
        <v>0.9</v>
      </c>
      <c r="F24" s="35">
        <v>0</v>
      </c>
      <c r="G24" s="35">
        <f t="shared" si="0"/>
        <v>3.1</v>
      </c>
      <c r="H24" s="36">
        <f t="shared" si="1"/>
        <v>7.9487179487179496E-2</v>
      </c>
      <c r="I24" s="36"/>
      <c r="J24" s="36">
        <v>2.2000000000000002</v>
      </c>
      <c r="K24" s="36">
        <v>0.2</v>
      </c>
      <c r="L24" s="36">
        <v>0.4</v>
      </c>
      <c r="M24" s="35">
        <f t="shared" si="2"/>
        <v>2.4000000000000004</v>
      </c>
      <c r="N24" s="36">
        <f t="shared" si="3"/>
        <v>6.1538461538461549E-2</v>
      </c>
      <c r="O24" s="36">
        <v>22</v>
      </c>
      <c r="P24" s="36">
        <v>94.9</v>
      </c>
      <c r="Q24" s="36">
        <v>5.6</v>
      </c>
      <c r="R24" s="36">
        <v>11.8</v>
      </c>
      <c r="S24" s="35">
        <f t="shared" si="4"/>
        <v>122.5</v>
      </c>
      <c r="T24" s="36">
        <f t="shared" si="5"/>
        <v>3.141025641025641</v>
      </c>
      <c r="U24" s="36">
        <v>0</v>
      </c>
      <c r="V24" s="36">
        <v>1.8</v>
      </c>
      <c r="W24" s="36">
        <v>0</v>
      </c>
      <c r="X24" s="36">
        <v>0.5</v>
      </c>
      <c r="Y24" s="35">
        <f t="shared" si="12"/>
        <v>1.8</v>
      </c>
      <c r="Z24" s="36">
        <f t="shared" si="7"/>
        <v>4.6153846153846156E-2</v>
      </c>
      <c r="AA24" s="36">
        <v>0</v>
      </c>
      <c r="AB24" s="36">
        <v>0</v>
      </c>
      <c r="AC24" s="36">
        <v>0</v>
      </c>
      <c r="AD24" s="36">
        <v>0</v>
      </c>
      <c r="AE24" s="36">
        <f t="shared" si="8"/>
        <v>0</v>
      </c>
      <c r="AF24" s="36">
        <f t="shared" si="9"/>
        <v>0</v>
      </c>
      <c r="AG24" s="36">
        <v>22.5</v>
      </c>
      <c r="AH24" s="36">
        <v>100.6</v>
      </c>
      <c r="AI24" s="36">
        <v>6.7</v>
      </c>
      <c r="AJ24" s="36">
        <v>12.700000000000001</v>
      </c>
      <c r="AK24" s="36">
        <f t="shared" si="10"/>
        <v>142.49999999999997</v>
      </c>
      <c r="AL24" s="36">
        <f t="shared" si="11"/>
        <v>3.6538461538461533</v>
      </c>
      <c r="AM24" s="35">
        <v>15</v>
      </c>
    </row>
    <row r="25" spans="1:39" s="13" customFormat="1" ht="18.75" x14ac:dyDescent="0.3">
      <c r="A25" s="46" t="s">
        <v>2</v>
      </c>
      <c r="B25" s="46">
        <v>7</v>
      </c>
      <c r="C25" s="46">
        <v>10.6</v>
      </c>
      <c r="D25" s="46">
        <v>0</v>
      </c>
      <c r="E25" s="46">
        <v>8.1950000000000003</v>
      </c>
      <c r="F25" s="46">
        <v>4.9000000000000004</v>
      </c>
      <c r="G25" s="46">
        <f t="shared" si="0"/>
        <v>18.795000000000002</v>
      </c>
      <c r="H25" s="47">
        <f t="shared" si="1"/>
        <v>2.6850000000000001</v>
      </c>
      <c r="I25" s="47">
        <v>3.5</v>
      </c>
      <c r="J25" s="47">
        <v>3</v>
      </c>
      <c r="K25" s="47">
        <v>11.7</v>
      </c>
      <c r="L25" s="47">
        <v>0</v>
      </c>
      <c r="M25" s="46">
        <f t="shared" si="2"/>
        <v>18.2</v>
      </c>
      <c r="N25" s="47">
        <f t="shared" si="3"/>
        <v>2.6</v>
      </c>
      <c r="O25" s="47">
        <v>105.1</v>
      </c>
      <c r="P25" s="47">
        <v>23.15</v>
      </c>
      <c r="Q25" s="47">
        <v>95.4</v>
      </c>
      <c r="R25" s="47">
        <v>4.9000000000000004</v>
      </c>
      <c r="S25" s="46">
        <f t="shared" si="4"/>
        <v>223.65</v>
      </c>
      <c r="T25" s="47">
        <f t="shared" si="5"/>
        <v>31.95</v>
      </c>
      <c r="U25" s="47">
        <v>0</v>
      </c>
      <c r="V25" s="47">
        <v>0</v>
      </c>
      <c r="W25" s="47">
        <v>0</v>
      </c>
      <c r="X25" s="47">
        <v>0</v>
      </c>
      <c r="Y25" s="46">
        <f t="shared" si="12"/>
        <v>0</v>
      </c>
      <c r="Z25" s="47">
        <f t="shared" si="7"/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f t="shared" si="8"/>
        <v>0</v>
      </c>
      <c r="AF25" s="47">
        <f t="shared" si="9"/>
        <v>0</v>
      </c>
      <c r="AG25" s="47">
        <v>119.2</v>
      </c>
      <c r="AH25" s="47">
        <v>26.15</v>
      </c>
      <c r="AI25" s="47">
        <v>115.295</v>
      </c>
      <c r="AJ25" s="47">
        <v>9.8000000000000007</v>
      </c>
      <c r="AK25" s="47">
        <f t="shared" si="10"/>
        <v>270.44499999999999</v>
      </c>
      <c r="AL25" s="47">
        <f t="shared" si="11"/>
        <v>38.634999999999998</v>
      </c>
      <c r="AM25" s="48" t="s">
        <v>41</v>
      </c>
    </row>
    <row r="26" spans="1:39" s="4" customFormat="1" ht="18.75" x14ac:dyDescent="0.3">
      <c r="A26" s="49" t="s">
        <v>1</v>
      </c>
      <c r="B26" s="35">
        <v>6</v>
      </c>
      <c r="C26" s="35">
        <v>5.0999999999999996</v>
      </c>
      <c r="D26" s="35">
        <v>10</v>
      </c>
      <c r="E26" s="35">
        <v>7.4</v>
      </c>
      <c r="F26" s="35">
        <v>10</v>
      </c>
      <c r="G26" s="35">
        <f t="shared" si="0"/>
        <v>22.5</v>
      </c>
      <c r="H26" s="36">
        <f t="shared" si="1"/>
        <v>3.75</v>
      </c>
      <c r="I26" s="36">
        <v>0.3</v>
      </c>
      <c r="J26" s="36">
        <v>2.7</v>
      </c>
      <c r="K26" s="36">
        <v>2.8</v>
      </c>
      <c r="L26" s="36">
        <v>2</v>
      </c>
      <c r="M26" s="35">
        <f t="shared" si="2"/>
        <v>5.8</v>
      </c>
      <c r="N26" s="36">
        <f t="shared" si="3"/>
        <v>0.96666666666666667</v>
      </c>
      <c r="O26" s="36">
        <v>4.4000000000000004</v>
      </c>
      <c r="P26" s="36">
        <v>10</v>
      </c>
      <c r="Q26" s="36">
        <v>23</v>
      </c>
      <c r="R26" s="36">
        <v>38</v>
      </c>
      <c r="S26" s="35">
        <f t="shared" si="4"/>
        <v>37.4</v>
      </c>
      <c r="T26" s="36">
        <f t="shared" si="5"/>
        <v>6.2333333333333334</v>
      </c>
      <c r="U26" s="36">
        <v>0</v>
      </c>
      <c r="V26" s="36">
        <v>0</v>
      </c>
      <c r="W26" s="36">
        <v>0</v>
      </c>
      <c r="X26" s="36">
        <v>0</v>
      </c>
      <c r="Y26" s="35">
        <f t="shared" si="12"/>
        <v>0</v>
      </c>
      <c r="Z26" s="36">
        <f t="shared" si="7"/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f t="shared" si="8"/>
        <v>0</v>
      </c>
      <c r="AF26" s="36">
        <f t="shared" si="9"/>
        <v>0</v>
      </c>
      <c r="AG26" s="36">
        <v>9.8000000000000007</v>
      </c>
      <c r="AH26" s="36">
        <v>22.7</v>
      </c>
      <c r="AI26" s="36">
        <v>33.200000000000003</v>
      </c>
      <c r="AJ26" s="36">
        <v>50</v>
      </c>
      <c r="AK26" s="36">
        <f t="shared" si="10"/>
        <v>115.7</v>
      </c>
      <c r="AL26" s="36">
        <f t="shared" si="11"/>
        <v>19.283333333333335</v>
      </c>
      <c r="AM26" s="35">
        <v>5</v>
      </c>
    </row>
    <row r="27" spans="1:39" ht="18.75" x14ac:dyDescent="0.3">
      <c r="A27" s="50" t="s">
        <v>0</v>
      </c>
      <c r="B27" s="51"/>
      <c r="C27" s="51">
        <v>388.6</v>
      </c>
      <c r="D27" s="51">
        <v>250.8</v>
      </c>
      <c r="E27" s="51">
        <v>663.09499999999991</v>
      </c>
      <c r="F27" s="51">
        <v>167.9</v>
      </c>
      <c r="G27" s="51">
        <f t="shared" si="0"/>
        <v>1302.4949999999999</v>
      </c>
      <c r="H27" s="51"/>
      <c r="I27" s="51">
        <v>181.88</v>
      </c>
      <c r="J27" s="51">
        <v>161.18</v>
      </c>
      <c r="K27" s="51">
        <v>201.39499999999995</v>
      </c>
      <c r="L27" s="51">
        <v>63.5</v>
      </c>
      <c r="M27" s="51">
        <f t="shared" si="2"/>
        <v>544.45499999999993</v>
      </c>
      <c r="N27" s="51"/>
      <c r="O27" s="51">
        <v>1569.5</v>
      </c>
      <c r="P27" s="51">
        <v>1471.15</v>
      </c>
      <c r="Q27" s="51">
        <v>3691.1</v>
      </c>
      <c r="R27" s="51">
        <v>892.6</v>
      </c>
      <c r="S27" s="51">
        <f t="shared" si="4"/>
        <v>6731.75</v>
      </c>
      <c r="T27" s="51"/>
      <c r="U27" s="51">
        <v>8</v>
      </c>
      <c r="V27" s="51">
        <v>6.8</v>
      </c>
      <c r="W27" s="51">
        <v>4.3000000000000007</v>
      </c>
      <c r="X27" s="51">
        <v>1.5</v>
      </c>
      <c r="Y27" s="51">
        <f t="shared" si="12"/>
        <v>19.100000000000001</v>
      </c>
      <c r="Z27" s="51"/>
      <c r="AA27" s="51">
        <v>0</v>
      </c>
      <c r="AB27" s="51">
        <v>0</v>
      </c>
      <c r="AC27" s="51">
        <v>0</v>
      </c>
      <c r="AD27" s="51">
        <v>8</v>
      </c>
      <c r="AE27" s="51">
        <v>8</v>
      </c>
      <c r="AF27" s="52"/>
      <c r="AG27" s="52">
        <v>2148</v>
      </c>
      <c r="AH27" s="52">
        <v>1889.93</v>
      </c>
      <c r="AI27" s="52">
        <v>4559.8900000000003</v>
      </c>
      <c r="AJ27" s="52">
        <v>1125.5</v>
      </c>
      <c r="AK27" s="51">
        <f t="shared" si="10"/>
        <v>9723.32</v>
      </c>
      <c r="AL27" s="51"/>
      <c r="AM27" s="51"/>
    </row>
    <row r="28" spans="1:39" ht="18.75" x14ac:dyDescent="0.3">
      <c r="A28" s="35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1:39" ht="18.75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ht="18.75" x14ac:dyDescent="0.3">
      <c r="A30" s="51" t="s">
        <v>31</v>
      </c>
      <c r="B30" s="51">
        <v>65</v>
      </c>
      <c r="C30" s="51">
        <v>0.2</v>
      </c>
      <c r="D30" s="51">
        <v>1.2</v>
      </c>
      <c r="E30" s="51">
        <v>2</v>
      </c>
      <c r="F30" s="51">
        <v>0</v>
      </c>
      <c r="G30" s="51">
        <v>3.4</v>
      </c>
      <c r="H30" s="51">
        <v>5.2307692307692305E-2</v>
      </c>
      <c r="I30" s="51">
        <v>2.2000000000000002</v>
      </c>
      <c r="J30" s="51">
        <v>2</v>
      </c>
      <c r="K30" s="51">
        <v>0.7</v>
      </c>
      <c r="L30" s="51">
        <v>0</v>
      </c>
      <c r="M30" s="51">
        <v>4.9000000000000004</v>
      </c>
      <c r="N30" s="51">
        <v>7.5384615384615383E-2</v>
      </c>
      <c r="O30" s="51">
        <v>31.2</v>
      </c>
      <c r="P30" s="51">
        <v>20</v>
      </c>
      <c r="Q30" s="51">
        <v>11</v>
      </c>
      <c r="R30" s="51">
        <v>0</v>
      </c>
      <c r="S30" s="51">
        <v>62.2</v>
      </c>
      <c r="T30" s="51">
        <v>0.95692307692307699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33.6</v>
      </c>
      <c r="AH30" s="51">
        <v>24</v>
      </c>
      <c r="AI30" s="51">
        <v>36.9</v>
      </c>
      <c r="AJ30" s="51">
        <v>0</v>
      </c>
      <c r="AK30" s="51">
        <v>94.5</v>
      </c>
      <c r="AL30" s="51">
        <v>1.4538461538461538</v>
      </c>
      <c r="AM30" s="51">
        <v>18</v>
      </c>
    </row>
    <row r="31" spans="1:39" ht="18.75" x14ac:dyDescent="0.3">
      <c r="A31" s="51" t="s">
        <v>32</v>
      </c>
      <c r="B31" s="51">
        <v>193</v>
      </c>
      <c r="C31" s="51">
        <v>39.5</v>
      </c>
      <c r="D31" s="51">
        <v>2.7</v>
      </c>
      <c r="E31" s="51">
        <v>0</v>
      </c>
      <c r="F31" s="51">
        <v>0</v>
      </c>
      <c r="G31" s="51">
        <v>42.2</v>
      </c>
      <c r="H31" s="51">
        <v>0.21865284974093266</v>
      </c>
      <c r="I31" s="51">
        <v>45.4</v>
      </c>
      <c r="J31" s="51">
        <v>5.4</v>
      </c>
      <c r="K31" s="51">
        <v>6.3</v>
      </c>
      <c r="L31" s="51">
        <v>0</v>
      </c>
      <c r="M31" s="51">
        <v>57.099999999999994</v>
      </c>
      <c r="N31" s="51">
        <v>0.29585492227979271</v>
      </c>
      <c r="O31" s="51">
        <v>137.80000000000001</v>
      </c>
      <c r="P31" s="51">
        <v>8</v>
      </c>
      <c r="Q31" s="51">
        <v>7.3</v>
      </c>
      <c r="R31" s="51">
        <v>0</v>
      </c>
      <c r="S31" s="51">
        <v>153.10000000000002</v>
      </c>
      <c r="T31" s="51">
        <v>0.79326424870466328</v>
      </c>
      <c r="U31" s="51">
        <v>0</v>
      </c>
      <c r="V31" s="51">
        <v>0.5</v>
      </c>
      <c r="W31" s="51">
        <v>0</v>
      </c>
      <c r="X31" s="51">
        <v>0</v>
      </c>
      <c r="Y31" s="51">
        <v>0.5</v>
      </c>
      <c r="Z31" s="51">
        <v>2.5906735751295338E-3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222.70000000000002</v>
      </c>
      <c r="AH31" s="51">
        <v>13.9</v>
      </c>
      <c r="AI31" s="51">
        <v>30.2</v>
      </c>
      <c r="AJ31" s="51">
        <v>0</v>
      </c>
      <c r="AK31" s="51">
        <v>266.8</v>
      </c>
      <c r="AL31" s="51">
        <v>1.3823834196891192</v>
      </c>
      <c r="AM31" s="51">
        <v>19</v>
      </c>
    </row>
    <row r="32" spans="1:39" ht="18.75" x14ac:dyDescent="0.3">
      <c r="A32" s="51" t="s">
        <v>33</v>
      </c>
      <c r="B32" s="51">
        <v>32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4.5</v>
      </c>
      <c r="J32" s="51">
        <v>1.5</v>
      </c>
      <c r="K32" s="51">
        <v>1.2</v>
      </c>
      <c r="L32" s="51">
        <v>0</v>
      </c>
      <c r="M32" s="51">
        <v>7.2</v>
      </c>
      <c r="N32" s="51">
        <v>0.22500000000000001</v>
      </c>
      <c r="O32" s="51">
        <v>97.1</v>
      </c>
      <c r="P32" s="51">
        <v>60</v>
      </c>
      <c r="Q32" s="51">
        <v>258</v>
      </c>
      <c r="R32" s="51">
        <v>0</v>
      </c>
      <c r="S32" s="51">
        <v>415.1</v>
      </c>
      <c r="T32" s="51">
        <v>12.971875000000001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101.6</v>
      </c>
      <c r="AH32" s="51">
        <v>61.5</v>
      </c>
      <c r="AI32" s="51">
        <v>320.7</v>
      </c>
      <c r="AJ32" s="51">
        <v>0</v>
      </c>
      <c r="AK32" s="51">
        <v>483.79999999999995</v>
      </c>
      <c r="AL32" s="51">
        <v>15.118749999999999</v>
      </c>
      <c r="AM32" s="51">
        <v>6</v>
      </c>
    </row>
    <row r="33" spans="1:39" ht="18.75" x14ac:dyDescent="0.3">
      <c r="A33" s="51" t="s">
        <v>34</v>
      </c>
      <c r="B33" s="51">
        <v>42</v>
      </c>
      <c r="C33" s="51">
        <v>22.2</v>
      </c>
      <c r="D33" s="51">
        <v>0</v>
      </c>
      <c r="E33" s="51">
        <v>3</v>
      </c>
      <c r="F33" s="51">
        <v>0</v>
      </c>
      <c r="G33" s="51">
        <v>25.2</v>
      </c>
      <c r="H33" s="51">
        <v>0.6</v>
      </c>
      <c r="I33" s="51">
        <v>2.1</v>
      </c>
      <c r="J33" s="51">
        <v>3.5</v>
      </c>
      <c r="K33" s="51">
        <v>0</v>
      </c>
      <c r="L33" s="51">
        <v>0</v>
      </c>
      <c r="M33" s="51">
        <v>5.6</v>
      </c>
      <c r="N33" s="51">
        <v>0.13333333333333333</v>
      </c>
      <c r="O33" s="51">
        <v>43.5</v>
      </c>
      <c r="P33" s="51">
        <v>30</v>
      </c>
      <c r="Q33" s="51">
        <v>7.5</v>
      </c>
      <c r="R33" s="51">
        <v>0</v>
      </c>
      <c r="S33" s="51">
        <v>81</v>
      </c>
      <c r="T33" s="51">
        <v>1.9285714285714286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67.8</v>
      </c>
      <c r="AH33" s="51">
        <v>36.5</v>
      </c>
      <c r="AI33" s="51">
        <v>44</v>
      </c>
      <c r="AJ33" s="51">
        <v>0</v>
      </c>
      <c r="AK33" s="51">
        <v>148.30000000000001</v>
      </c>
      <c r="AL33" s="51">
        <v>3.5309523809523813</v>
      </c>
      <c r="AM33" s="51">
        <v>16</v>
      </c>
    </row>
    <row r="34" spans="1:39" ht="18.75" x14ac:dyDescent="0.3">
      <c r="A34" s="51" t="s">
        <v>0</v>
      </c>
      <c r="B34" s="51"/>
      <c r="C34" s="51">
        <v>61.900000000000006</v>
      </c>
      <c r="D34" s="51">
        <v>3.9000000000000004</v>
      </c>
      <c r="E34" s="51">
        <v>5</v>
      </c>
      <c r="F34" s="51">
        <v>0</v>
      </c>
      <c r="G34" s="51">
        <v>70.800000000000011</v>
      </c>
      <c r="H34" s="51"/>
      <c r="I34" s="51">
        <v>54.2</v>
      </c>
      <c r="J34" s="51">
        <v>12.4</v>
      </c>
      <c r="K34" s="51">
        <v>8.1999999999999993</v>
      </c>
      <c r="L34" s="51">
        <v>0</v>
      </c>
      <c r="M34" s="51">
        <v>74.800000000000011</v>
      </c>
      <c r="N34" s="51"/>
      <c r="O34" s="51">
        <v>309.60000000000002</v>
      </c>
      <c r="P34" s="51">
        <v>118</v>
      </c>
      <c r="Q34" s="51">
        <v>283.8</v>
      </c>
      <c r="R34" s="51">
        <v>0</v>
      </c>
      <c r="S34" s="51">
        <v>711.40000000000009</v>
      </c>
      <c r="T34" s="51"/>
      <c r="U34" s="51">
        <v>0</v>
      </c>
      <c r="V34" s="51">
        <v>0.5</v>
      </c>
      <c r="W34" s="51">
        <v>0</v>
      </c>
      <c r="X34" s="51">
        <v>0</v>
      </c>
      <c r="Y34" s="51">
        <v>0.5</v>
      </c>
      <c r="Z34" s="51"/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425.7</v>
      </c>
      <c r="AH34" s="51">
        <v>135.9</v>
      </c>
      <c r="AI34" s="51">
        <v>431.79999999999995</v>
      </c>
      <c r="AJ34" s="51">
        <v>0</v>
      </c>
      <c r="AK34" s="51">
        <v>993.4</v>
      </c>
      <c r="AL34" s="51"/>
      <c r="AM34" s="51"/>
    </row>
    <row r="39" spans="1:39" x14ac:dyDescent="0.25">
      <c r="AK39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workbookViewId="0">
      <selection activeCell="A4" sqref="A4:AM8"/>
    </sheetView>
  </sheetViews>
  <sheetFormatPr defaultRowHeight="15" x14ac:dyDescent="0.25"/>
  <cols>
    <col min="1" max="1" width="37.85546875" customWidth="1"/>
    <col min="3" max="3" width="9.140625" style="27"/>
    <col min="6" max="6" width="9.140625" style="27"/>
    <col min="9" max="9" width="9.140625" style="27"/>
    <col min="12" max="12" width="9.140625" style="27"/>
    <col min="15" max="15" width="9.140625" style="27"/>
    <col min="18" max="18" width="9.140625" style="27"/>
    <col min="21" max="21" width="9.140625" style="27"/>
    <col min="24" max="24" width="9.140625" style="27"/>
    <col min="27" max="27" width="9.140625" style="27"/>
    <col min="30" max="30" width="9.140625" style="27"/>
    <col min="33" max="33" width="9.140625" style="27"/>
    <col min="36" max="36" width="9.140625" style="27"/>
  </cols>
  <sheetData>
    <row r="1" spans="1:39" x14ac:dyDescent="0.25">
      <c r="A1" s="11" t="s">
        <v>44</v>
      </c>
    </row>
    <row r="2" spans="1:39" ht="105" x14ac:dyDescent="0.25">
      <c r="A2" s="8" t="s">
        <v>30</v>
      </c>
      <c r="B2" s="8" t="s">
        <v>29</v>
      </c>
      <c r="C2" s="28" t="s">
        <v>40</v>
      </c>
      <c r="D2" s="8" t="s">
        <v>37</v>
      </c>
      <c r="E2" s="8" t="s">
        <v>36</v>
      </c>
      <c r="F2" s="28" t="s">
        <v>43</v>
      </c>
      <c r="G2" s="10" t="s">
        <v>39</v>
      </c>
      <c r="H2" s="8" t="s">
        <v>22</v>
      </c>
      <c r="I2" s="28" t="s">
        <v>40</v>
      </c>
      <c r="J2" s="8" t="s">
        <v>38</v>
      </c>
      <c r="K2" s="8" t="s">
        <v>35</v>
      </c>
      <c r="L2" s="28" t="s">
        <v>43</v>
      </c>
      <c r="M2" s="10" t="s">
        <v>27</v>
      </c>
      <c r="N2" s="8" t="s">
        <v>22</v>
      </c>
      <c r="O2" s="28" t="s">
        <v>40</v>
      </c>
      <c r="P2" s="8" t="s">
        <v>38</v>
      </c>
      <c r="Q2" s="8" t="s">
        <v>35</v>
      </c>
      <c r="R2" s="28" t="s">
        <v>43</v>
      </c>
      <c r="S2" s="10" t="s">
        <v>26</v>
      </c>
      <c r="T2" s="8" t="s">
        <v>22</v>
      </c>
      <c r="U2" s="28" t="s">
        <v>40</v>
      </c>
      <c r="V2" s="8" t="s">
        <v>38</v>
      </c>
      <c r="W2" s="8" t="s">
        <v>35</v>
      </c>
      <c r="X2" s="28" t="s">
        <v>43</v>
      </c>
      <c r="Y2" s="10" t="s">
        <v>25</v>
      </c>
      <c r="Z2" s="8" t="s">
        <v>22</v>
      </c>
      <c r="AA2" s="28" t="s">
        <v>40</v>
      </c>
      <c r="AB2" s="8" t="s">
        <v>38</v>
      </c>
      <c r="AC2" s="8" t="s">
        <v>35</v>
      </c>
      <c r="AD2" s="28" t="s">
        <v>43</v>
      </c>
      <c r="AE2" s="10" t="s">
        <v>24</v>
      </c>
      <c r="AF2" s="8" t="s">
        <v>22</v>
      </c>
      <c r="AG2" s="28" t="s">
        <v>40</v>
      </c>
      <c r="AH2" s="8" t="s">
        <v>38</v>
      </c>
      <c r="AI2" s="8" t="s">
        <v>35</v>
      </c>
      <c r="AJ2" s="28" t="s">
        <v>43</v>
      </c>
      <c r="AK2" s="9" t="s">
        <v>23</v>
      </c>
      <c r="AL2" s="8" t="s">
        <v>22</v>
      </c>
      <c r="AM2" s="8" t="s">
        <v>21</v>
      </c>
    </row>
    <row r="3" spans="1:39" x14ac:dyDescent="0.25">
      <c r="A3" s="7"/>
      <c r="B3" s="7"/>
      <c r="C3" s="33"/>
      <c r="D3" s="7"/>
      <c r="E3" s="7"/>
      <c r="F3" s="33"/>
      <c r="G3" s="7"/>
      <c r="H3" s="7"/>
      <c r="I3" s="33"/>
      <c r="J3" s="7"/>
      <c r="K3" s="7"/>
      <c r="L3" s="33"/>
      <c r="M3" s="7"/>
      <c r="N3" s="7"/>
      <c r="O3" s="33"/>
      <c r="P3" s="7"/>
      <c r="Q3" s="7"/>
      <c r="R3" s="33"/>
      <c r="S3" s="7"/>
      <c r="T3" s="7"/>
      <c r="U3" s="33"/>
      <c r="V3" s="7"/>
      <c r="W3" s="7"/>
      <c r="X3" s="33"/>
      <c r="Y3" s="7"/>
      <c r="Z3" s="7"/>
      <c r="AA3" s="33"/>
      <c r="AB3" s="7"/>
      <c r="AC3" s="7"/>
      <c r="AD3" s="33"/>
      <c r="AE3" s="7"/>
      <c r="AF3" s="7"/>
      <c r="AG3" s="33"/>
      <c r="AH3" s="7"/>
      <c r="AI3" s="7"/>
      <c r="AJ3" s="33"/>
      <c r="AK3" s="7"/>
      <c r="AL3" s="7"/>
      <c r="AM3" s="7"/>
    </row>
    <row r="4" spans="1:39" s="22" customFormat="1" ht="18.75" x14ac:dyDescent="0.3">
      <c r="A4" s="19" t="s">
        <v>31</v>
      </c>
      <c r="B4" s="19">
        <v>65</v>
      </c>
      <c r="C4" s="19">
        <v>0.2</v>
      </c>
      <c r="D4" s="19">
        <v>1.2</v>
      </c>
      <c r="E4" s="19">
        <v>2</v>
      </c>
      <c r="F4" s="19">
        <v>0</v>
      </c>
      <c r="G4" s="19">
        <f>SUM(C4:F4)</f>
        <v>3.4</v>
      </c>
      <c r="H4" s="20">
        <f>G4/B4</f>
        <v>5.2307692307692305E-2</v>
      </c>
      <c r="I4" s="20">
        <v>2.2000000000000002</v>
      </c>
      <c r="J4" s="20">
        <v>2</v>
      </c>
      <c r="K4" s="20">
        <v>0.7</v>
      </c>
      <c r="L4" s="20">
        <v>0</v>
      </c>
      <c r="M4" s="19">
        <f>SUM(I4:L4)</f>
        <v>4.9000000000000004</v>
      </c>
      <c r="N4" s="20">
        <f>M4/B4</f>
        <v>7.5384615384615383E-2</v>
      </c>
      <c r="O4" s="20">
        <v>31.2</v>
      </c>
      <c r="P4" s="20">
        <v>20</v>
      </c>
      <c r="Q4" s="20">
        <v>11</v>
      </c>
      <c r="R4" s="20">
        <v>0</v>
      </c>
      <c r="S4" s="19">
        <f>SUM(O4:R4)</f>
        <v>62.2</v>
      </c>
      <c r="T4" s="20">
        <f>S4/B4</f>
        <v>0.95692307692307699</v>
      </c>
      <c r="U4" s="20">
        <v>0</v>
      </c>
      <c r="V4" s="20">
        <v>0</v>
      </c>
      <c r="W4" s="20">
        <v>0</v>
      </c>
      <c r="X4" s="20">
        <v>0</v>
      </c>
      <c r="Y4" s="19">
        <f>SUM(V4:W4)</f>
        <v>0</v>
      </c>
      <c r="Z4" s="20">
        <f>Y4/B4</f>
        <v>0</v>
      </c>
      <c r="AA4" s="20">
        <v>0</v>
      </c>
      <c r="AB4" s="20">
        <v>0</v>
      </c>
      <c r="AC4" s="20">
        <v>0</v>
      </c>
      <c r="AD4" s="20">
        <v>0</v>
      </c>
      <c r="AE4" s="20">
        <f>SUM(AB4:AC4)</f>
        <v>0</v>
      </c>
      <c r="AF4" s="20">
        <f>AE4/B4</f>
        <v>0</v>
      </c>
      <c r="AG4" s="20">
        <v>33.6</v>
      </c>
      <c r="AH4" s="20">
        <v>24</v>
      </c>
      <c r="AI4" s="20">
        <v>36.9</v>
      </c>
      <c r="AJ4" s="20">
        <v>0</v>
      </c>
      <c r="AK4" s="20">
        <f>SUM(AG4:AJ4)</f>
        <v>94.5</v>
      </c>
      <c r="AL4" s="20">
        <f>AK4/B4</f>
        <v>1.4538461538461538</v>
      </c>
      <c r="AM4" s="21">
        <v>2</v>
      </c>
    </row>
    <row r="5" spans="1:39" ht="18.75" x14ac:dyDescent="0.3">
      <c r="A5" s="6" t="s">
        <v>32</v>
      </c>
      <c r="B5" s="6">
        <v>193</v>
      </c>
      <c r="C5" s="29">
        <v>39.5</v>
      </c>
      <c r="D5" s="6">
        <v>2.7</v>
      </c>
      <c r="E5" s="6">
        <v>0</v>
      </c>
      <c r="F5" s="29">
        <v>0</v>
      </c>
      <c r="G5" s="6">
        <f>SUM(C5:F5)</f>
        <v>42.2</v>
      </c>
      <c r="H5" s="5">
        <f>G5/B5</f>
        <v>0.21865284974093266</v>
      </c>
      <c r="I5" s="30">
        <v>45.4</v>
      </c>
      <c r="J5" s="5">
        <v>5.4</v>
      </c>
      <c r="K5" s="5">
        <v>6.3</v>
      </c>
      <c r="L5" s="30">
        <v>0</v>
      </c>
      <c r="M5" s="6">
        <f>SUM(I5:L5)</f>
        <v>57.099999999999994</v>
      </c>
      <c r="N5" s="5">
        <f>M5/B5</f>
        <v>0.29585492227979271</v>
      </c>
      <c r="O5" s="30">
        <v>137.80000000000001</v>
      </c>
      <c r="P5" s="5">
        <v>8</v>
      </c>
      <c r="Q5" s="5">
        <v>7.3</v>
      </c>
      <c r="R5" s="30">
        <v>0</v>
      </c>
      <c r="S5" s="6">
        <f>SUM(O5:R5)</f>
        <v>153.10000000000002</v>
      </c>
      <c r="T5" s="5">
        <f>S5/B5</f>
        <v>0.79326424870466328</v>
      </c>
      <c r="U5" s="30">
        <v>0</v>
      </c>
      <c r="V5" s="5">
        <v>0.5</v>
      </c>
      <c r="W5" s="5">
        <v>0</v>
      </c>
      <c r="X5" s="30">
        <v>0</v>
      </c>
      <c r="Y5" s="6">
        <f>SUM(V5:W5)</f>
        <v>0.5</v>
      </c>
      <c r="Z5" s="5">
        <f>Y5/B5</f>
        <v>2.5906735751295338E-3</v>
      </c>
      <c r="AA5" s="30">
        <v>0</v>
      </c>
      <c r="AB5" s="5">
        <v>0</v>
      </c>
      <c r="AC5" s="5">
        <v>0</v>
      </c>
      <c r="AD5" s="30">
        <v>0</v>
      </c>
      <c r="AE5" s="5">
        <f>SUM(AB5:AC5)</f>
        <v>0</v>
      </c>
      <c r="AF5" s="5">
        <f>AE5/B5</f>
        <v>0</v>
      </c>
      <c r="AG5" s="30">
        <v>222.70000000000002</v>
      </c>
      <c r="AH5" s="5">
        <v>13.9</v>
      </c>
      <c r="AI5" s="5">
        <v>30.2</v>
      </c>
      <c r="AJ5" s="30">
        <v>0</v>
      </c>
      <c r="AK5" s="5">
        <f>SUM(AG5:AJ5)</f>
        <v>266.8</v>
      </c>
      <c r="AL5" s="5">
        <f>AK5/B5</f>
        <v>1.3823834196891192</v>
      </c>
      <c r="AM5" s="12"/>
    </row>
    <row r="6" spans="1:39" s="18" customFormat="1" ht="18.75" x14ac:dyDescent="0.3">
      <c r="A6" s="15" t="s">
        <v>33</v>
      </c>
      <c r="B6" s="15">
        <v>32</v>
      </c>
      <c r="C6" s="15">
        <v>0</v>
      </c>
      <c r="D6" s="15">
        <v>0</v>
      </c>
      <c r="E6" s="15">
        <v>0</v>
      </c>
      <c r="F6" s="15">
        <v>0</v>
      </c>
      <c r="G6" s="15">
        <f>SUM(C6:F6)</f>
        <v>0</v>
      </c>
      <c r="H6" s="16">
        <f>G6/B6</f>
        <v>0</v>
      </c>
      <c r="I6" s="16">
        <v>4.5</v>
      </c>
      <c r="J6" s="16">
        <v>1.5</v>
      </c>
      <c r="K6" s="16">
        <v>1.2</v>
      </c>
      <c r="L6" s="16">
        <v>0</v>
      </c>
      <c r="M6" s="15">
        <f>SUM(I6:L6)</f>
        <v>7.2</v>
      </c>
      <c r="N6" s="16">
        <f>M6/B6</f>
        <v>0.22500000000000001</v>
      </c>
      <c r="O6" s="16">
        <v>97.1</v>
      </c>
      <c r="P6" s="16">
        <v>60</v>
      </c>
      <c r="Q6" s="16">
        <v>258</v>
      </c>
      <c r="R6" s="16">
        <v>0</v>
      </c>
      <c r="S6" s="15">
        <f>SUM(O6:R6)</f>
        <v>415.1</v>
      </c>
      <c r="T6" s="16">
        <f>S6/B6</f>
        <v>12.971875000000001</v>
      </c>
      <c r="U6" s="16">
        <v>0</v>
      </c>
      <c r="V6" s="16">
        <v>0</v>
      </c>
      <c r="W6" s="16">
        <v>0</v>
      </c>
      <c r="X6" s="16">
        <v>0</v>
      </c>
      <c r="Y6" s="15">
        <f>SUM(V6:W6)</f>
        <v>0</v>
      </c>
      <c r="Z6" s="16">
        <f>Y6/B6</f>
        <v>0</v>
      </c>
      <c r="AA6" s="16">
        <v>0</v>
      </c>
      <c r="AB6" s="16">
        <v>0</v>
      </c>
      <c r="AC6" s="16">
        <v>0</v>
      </c>
      <c r="AD6" s="16">
        <v>0</v>
      </c>
      <c r="AE6" s="16">
        <f>SUM(AB6:AC6)</f>
        <v>0</v>
      </c>
      <c r="AF6" s="16">
        <f>AE6/B6</f>
        <v>0</v>
      </c>
      <c r="AG6" s="16">
        <v>101.6</v>
      </c>
      <c r="AH6" s="16">
        <v>61.5</v>
      </c>
      <c r="AI6" s="16">
        <v>320.7</v>
      </c>
      <c r="AJ6" s="16">
        <v>0</v>
      </c>
      <c r="AK6" s="16">
        <f>SUM(AG6:AJ6)</f>
        <v>483.79999999999995</v>
      </c>
      <c r="AL6" s="16">
        <f>AK6/B6</f>
        <v>15.118749999999999</v>
      </c>
      <c r="AM6" s="17">
        <v>1</v>
      </c>
    </row>
    <row r="7" spans="1:39" s="26" customFormat="1" ht="18.75" x14ac:dyDescent="0.3">
      <c r="A7" s="23" t="s">
        <v>34</v>
      </c>
      <c r="B7" s="23">
        <v>42</v>
      </c>
      <c r="C7" s="23">
        <v>22.2</v>
      </c>
      <c r="D7" s="23">
        <v>0</v>
      </c>
      <c r="E7" s="23">
        <v>3</v>
      </c>
      <c r="F7" s="23">
        <v>0</v>
      </c>
      <c r="G7" s="23">
        <f>SUM(C7:F7)</f>
        <v>25.2</v>
      </c>
      <c r="H7" s="24">
        <f>G7/B7</f>
        <v>0.6</v>
      </c>
      <c r="I7" s="24">
        <v>2.1</v>
      </c>
      <c r="J7" s="24">
        <v>3.5</v>
      </c>
      <c r="K7" s="24">
        <v>0</v>
      </c>
      <c r="L7" s="24">
        <v>0</v>
      </c>
      <c r="M7" s="23">
        <f>SUM(I7:L7)</f>
        <v>5.6</v>
      </c>
      <c r="N7" s="24">
        <f>M7/B7</f>
        <v>0.13333333333333333</v>
      </c>
      <c r="O7" s="24">
        <v>43.5</v>
      </c>
      <c r="P7" s="24">
        <v>30</v>
      </c>
      <c r="Q7" s="24">
        <v>7.5</v>
      </c>
      <c r="R7" s="24">
        <v>0</v>
      </c>
      <c r="S7" s="23">
        <f>SUM(O7:R7)</f>
        <v>81</v>
      </c>
      <c r="T7" s="24">
        <f>S7/B7</f>
        <v>1.9285714285714286</v>
      </c>
      <c r="U7" s="24">
        <v>0</v>
      </c>
      <c r="V7" s="24">
        <v>0</v>
      </c>
      <c r="W7" s="24">
        <v>0</v>
      </c>
      <c r="X7" s="24">
        <v>0</v>
      </c>
      <c r="Y7" s="23">
        <f>SUM(V7:W7)</f>
        <v>0</v>
      </c>
      <c r="Z7" s="24">
        <f>Y7/B7</f>
        <v>0</v>
      </c>
      <c r="AA7" s="24">
        <v>0</v>
      </c>
      <c r="AB7" s="24">
        <v>0</v>
      </c>
      <c r="AC7" s="24">
        <v>0</v>
      </c>
      <c r="AD7" s="24">
        <v>0</v>
      </c>
      <c r="AE7" s="24">
        <f>SUM(AB7:AC7)</f>
        <v>0</v>
      </c>
      <c r="AF7" s="24">
        <f>AE7/B7</f>
        <v>0</v>
      </c>
      <c r="AG7" s="24">
        <v>67.8</v>
      </c>
      <c r="AH7" s="24">
        <v>36.5</v>
      </c>
      <c r="AI7" s="24">
        <v>44</v>
      </c>
      <c r="AJ7" s="24">
        <v>0</v>
      </c>
      <c r="AK7" s="24">
        <f>SUM(AG7:AJ7)</f>
        <v>148.30000000000001</v>
      </c>
      <c r="AL7" s="24">
        <f>AK7/B7</f>
        <v>3.5309523809523813</v>
      </c>
      <c r="AM7" s="25">
        <v>3</v>
      </c>
    </row>
    <row r="8" spans="1:39" x14ac:dyDescent="0.25">
      <c r="A8" s="3" t="s">
        <v>0</v>
      </c>
      <c r="B8" s="1"/>
      <c r="C8" s="31">
        <v>61.900000000000006</v>
      </c>
      <c r="D8" s="1">
        <v>3.9000000000000004</v>
      </c>
      <c r="E8" s="1">
        <v>5</v>
      </c>
      <c r="F8" s="31">
        <v>0</v>
      </c>
      <c r="G8" s="1">
        <f>SUM(C8:F8)</f>
        <v>70.800000000000011</v>
      </c>
      <c r="H8" s="1"/>
      <c r="I8" s="31">
        <v>54.2</v>
      </c>
      <c r="J8" s="1">
        <v>12.4</v>
      </c>
      <c r="K8" s="1">
        <v>8.1999999999999993</v>
      </c>
      <c r="L8" s="31">
        <v>0</v>
      </c>
      <c r="M8" s="1">
        <f>SUM(I8:L8)</f>
        <v>74.800000000000011</v>
      </c>
      <c r="N8" s="1"/>
      <c r="O8" s="31">
        <v>309.60000000000002</v>
      </c>
      <c r="P8" s="1">
        <v>118</v>
      </c>
      <c r="Q8" s="1">
        <v>283.8</v>
      </c>
      <c r="R8" s="31">
        <v>0</v>
      </c>
      <c r="S8" s="1">
        <f>SUM(O8:R8)</f>
        <v>711.40000000000009</v>
      </c>
      <c r="T8" s="1"/>
      <c r="U8" s="31">
        <v>0</v>
      </c>
      <c r="V8" s="1">
        <v>0.5</v>
      </c>
      <c r="W8" s="1">
        <v>0</v>
      </c>
      <c r="X8" s="31">
        <v>0</v>
      </c>
      <c r="Y8" s="1">
        <f>SUM(V8:W8)</f>
        <v>0.5</v>
      </c>
      <c r="Z8" s="1"/>
      <c r="AA8" s="31">
        <v>0</v>
      </c>
      <c r="AB8" s="1">
        <v>0</v>
      </c>
      <c r="AC8" s="1">
        <v>0</v>
      </c>
      <c r="AD8" s="31">
        <v>0</v>
      </c>
      <c r="AE8" s="1">
        <f>SUM(AB8:AC8)</f>
        <v>0</v>
      </c>
      <c r="AF8" s="2">
        <v>0</v>
      </c>
      <c r="AG8" s="32">
        <v>425.7</v>
      </c>
      <c r="AH8" s="2">
        <v>135.9</v>
      </c>
      <c r="AI8" s="2">
        <v>431.79999999999995</v>
      </c>
      <c r="AJ8" s="32">
        <v>0</v>
      </c>
      <c r="AK8" s="1">
        <f>SUM(AG8:AJ8)</f>
        <v>993.4</v>
      </c>
      <c r="AL8" s="1"/>
      <c r="AM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листопад</vt:lpstr>
      <vt:lpstr>п.-роменська отг листопад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2018-12-21T08:49:16Z</dcterms:modified>
</cp:coreProperties>
</file>